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SA/Desktop/Dan/Work Stuff/RRG United/Coal/"/>
    </mc:Choice>
  </mc:AlternateContent>
  <xr:revisionPtr revIDLastSave="0" documentId="13_ncr:1_{8C0766E8-52B6-234D-93D3-77D42A4C4581}" xr6:coauthVersionLast="45" xr6:coauthVersionMax="45" xr10:uidLastSave="{00000000-0000-0000-0000-000000000000}"/>
  <bookViews>
    <workbookView xWindow="520" yWindow="720" windowWidth="50680" windowHeight="23040" xr2:uid="{00000000-000D-0000-FFFF-FFFF00000000}"/>
  </bookViews>
  <sheets>
    <sheet name="Copy of 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7" i="1" l="1"/>
  <c r="Y37" i="1" s="1"/>
  <c r="X36" i="1"/>
  <c r="Y36" i="1" s="1"/>
  <c r="X35" i="1"/>
  <c r="Y35" i="1" s="1"/>
  <c r="X34" i="1"/>
  <c r="Y34" i="1" s="1"/>
  <c r="X33" i="1"/>
  <c r="Y33" i="1" s="1"/>
  <c r="X32" i="1"/>
  <c r="Y32" i="1" s="1"/>
  <c r="X31" i="1"/>
  <c r="Y31" i="1" s="1"/>
  <c r="X30" i="1"/>
  <c r="Y30" i="1" s="1"/>
  <c r="X29" i="1"/>
  <c r="Y29" i="1" s="1"/>
  <c r="X28" i="1"/>
  <c r="Y28" i="1" s="1"/>
  <c r="X27" i="1"/>
  <c r="Y27" i="1" s="1"/>
  <c r="X26" i="1"/>
  <c r="Y26" i="1" s="1"/>
  <c r="X25" i="1"/>
  <c r="Y25" i="1" s="1"/>
  <c r="X24" i="1"/>
  <c r="Y24" i="1" s="1"/>
  <c r="X23" i="1"/>
  <c r="Y23" i="1" s="1"/>
  <c r="X22" i="1"/>
  <c r="Y22" i="1" s="1"/>
  <c r="X21" i="1"/>
  <c r="Y21" i="1" s="1"/>
  <c r="X20" i="1"/>
  <c r="Y20" i="1" s="1"/>
  <c r="X19" i="1"/>
  <c r="Y19" i="1" s="1"/>
  <c r="X18" i="1"/>
  <c r="Y18" i="1" s="1"/>
  <c r="X17" i="1"/>
  <c r="Y17" i="1" s="1"/>
  <c r="X16" i="1"/>
  <c r="Y16" i="1" s="1"/>
  <c r="X15" i="1"/>
  <c r="Y15" i="1" s="1"/>
  <c r="X14" i="1"/>
  <c r="Y14" i="1" s="1"/>
  <c r="X13" i="1"/>
  <c r="Y13" i="1" s="1"/>
  <c r="X12" i="1"/>
  <c r="Y12" i="1" s="1"/>
  <c r="X11" i="1"/>
  <c r="Y11" i="1" s="1"/>
  <c r="X10" i="1"/>
  <c r="Y10" i="1" s="1"/>
  <c r="X9" i="1"/>
  <c r="Y9" i="1" s="1"/>
  <c r="X8" i="1"/>
  <c r="Y8" i="1" s="1"/>
  <c r="X7" i="1"/>
  <c r="Y7" i="1" s="1"/>
  <c r="X6" i="1"/>
  <c r="Y6" i="1" s="1"/>
  <c r="X5" i="1"/>
  <c r="Y5" i="1" s="1"/>
  <c r="X4" i="1"/>
  <c r="Y4" i="1" s="1"/>
  <c r="X3" i="1"/>
  <c r="Y3" i="1" s="1"/>
  <c r="X2" i="1"/>
  <c r="Y47" i="1" l="1"/>
  <c r="Y2" i="1"/>
  <c r="Y42" i="1" s="1"/>
</calcChain>
</file>

<file path=xl/sharedStrings.xml><?xml version="1.0" encoding="utf-8"?>
<sst xmlns="http://schemas.openxmlformats.org/spreadsheetml/2006/main" count="59" uniqueCount="57">
  <si>
    <t>County</t>
  </si>
  <si>
    <t>Bell</t>
  </si>
  <si>
    <t>Boyd</t>
  </si>
  <si>
    <t>Breathitt</t>
  </si>
  <si>
    <t>Carter</t>
  </si>
  <si>
    <t>Clay</t>
  </si>
  <si>
    <t>Elliott</t>
  </si>
  <si>
    <t>Estill</t>
  </si>
  <si>
    <t>Floyd</t>
  </si>
  <si>
    <t>Greenup</t>
  </si>
  <si>
    <t>Harlan</t>
  </si>
  <si>
    <t>Jackson</t>
  </si>
  <si>
    <t>Johnson</t>
  </si>
  <si>
    <t>Knott</t>
  </si>
  <si>
    <t>Knox</t>
  </si>
  <si>
    <t>Laurel</t>
  </si>
  <si>
    <t>Lawrence</t>
  </si>
  <si>
    <t>Lee</t>
  </si>
  <si>
    <t>Leslie</t>
  </si>
  <si>
    <t>Letcher</t>
  </si>
  <si>
    <t>Magoffin</t>
  </si>
  <si>
    <t>Martin</t>
  </si>
  <si>
    <t>McCreary</t>
  </si>
  <si>
    <t>Menifee</t>
  </si>
  <si>
    <t>Montgomery</t>
  </si>
  <si>
    <t>Morgan</t>
  </si>
  <si>
    <t>Owsley</t>
  </si>
  <si>
    <t>Perry</t>
  </si>
  <si>
    <t>Pike</t>
  </si>
  <si>
    <t>Powell</t>
  </si>
  <si>
    <t xml:space="preserve">Pulaski </t>
  </si>
  <si>
    <t>Rowan</t>
  </si>
  <si>
    <t>Rockcastle</t>
  </si>
  <si>
    <t>Wayne</t>
  </si>
  <si>
    <t>Whitley</t>
  </si>
  <si>
    <t>Wolfe</t>
  </si>
  <si>
    <t>First Quarter</t>
  </si>
  <si>
    <t>2019 Q4</t>
  </si>
  <si>
    <t>2018 Q4</t>
  </si>
  <si>
    <t>2012 Q4</t>
  </si>
  <si>
    <t>2013 Q4</t>
  </si>
  <si>
    <t>2014 Q4</t>
  </si>
  <si>
    <t>2015 Q4</t>
  </si>
  <si>
    <t>2016 Q4</t>
  </si>
  <si>
    <t>2017 Q4</t>
  </si>
  <si>
    <t>2020 Q4</t>
  </si>
  <si>
    <t>Clark</t>
  </si>
  <si>
    <t>Peak Employment</t>
  </si>
  <si>
    <t>TOTAL JOBS LOST:</t>
  </si>
  <si>
    <t xml:space="preserve"> </t>
  </si>
  <si>
    <t>&lt;-- Borders Red River Gorge</t>
  </si>
  <si>
    <t>How many coal jobs have been lost compared to peak employment since 1988</t>
  </si>
  <si>
    <t>&lt;-- Borders Red River Gorge, location of proposed "destination resort"</t>
  </si>
  <si>
    <t>Total jobs lost in four counties which border the Red River Gorge</t>
  </si>
  <si>
    <t>https://eec.ky.gov/Energy/News-Publications/Pages/Coal-Facts.aspx</t>
  </si>
  <si>
    <t>SOURCE:</t>
  </si>
  <si>
    <t>This shading means peak 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</si>
</sst>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</font>
    <font>
      <b/>
      <sz val="12"/>
      <color rgb="FF202122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rgb="FF000000"/>
      <name val="Georgia"/>
      <family val="1"/>
    </font>
    <font>
      <u/>
      <sz val="10"/>
      <color rgb="FF1155CC"/>
      <name val="Arial"/>
      <family val="2"/>
    </font>
    <font>
      <u/>
      <sz val="10"/>
      <color rgb="FF1155CC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10"/>
      <color theme="1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sz val="12"/>
      <color rgb="FF006100"/>
      <name val="Arial"/>
      <family val="2"/>
      <scheme val="minor"/>
    </font>
    <font>
      <b/>
      <sz val="12"/>
      <color theme="8" tint="-0.499984740745262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AECF0"/>
        <bgColor rgb="FFEAECF0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29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3" fontId="3" fillId="0" borderId="0" xfId="0" applyNumberFormat="1" applyFont="1"/>
    <xf numFmtId="0" fontId="5" fillId="0" borderId="0" xfId="0" applyFont="1" applyAlignment="1"/>
    <xf numFmtId="0" fontId="6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7" fillId="0" borderId="0" xfId="0" applyFont="1" applyAlignment="1"/>
    <xf numFmtId="0" fontId="8" fillId="0" borderId="1" xfId="0" applyFont="1" applyBorder="1" applyAlignment="1"/>
    <xf numFmtId="0" fontId="9" fillId="0" borderId="0" xfId="0" applyFont="1" applyAlignment="1"/>
    <xf numFmtId="0" fontId="10" fillId="3" borderId="0" xfId="0" applyFont="1" applyFill="1" applyAlignment="1"/>
    <xf numFmtId="3" fontId="9" fillId="3" borderId="0" xfId="0" applyNumberFormat="1" applyFont="1" applyFill="1"/>
    <xf numFmtId="0" fontId="2" fillId="0" borderId="0" xfId="0" applyFont="1" applyAlignment="1">
      <alignment wrapText="1"/>
    </xf>
    <xf numFmtId="0" fontId="14" fillId="0" borderId="0" xfId="0" applyFont="1" applyAlignment="1"/>
    <xf numFmtId="0" fontId="7" fillId="0" borderId="0" xfId="0" applyFont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1" fillId="0" borderId="0" xfId="0" applyFont="1" applyAlignment="1">
      <alignment horizontal="right"/>
    </xf>
    <xf numFmtId="0" fontId="15" fillId="0" borderId="0" xfId="2" applyAlignment="1">
      <alignment horizontal="center" wrapText="1"/>
    </xf>
    <xf numFmtId="0" fontId="4" fillId="0" borderId="2" xfId="0" applyFont="1" applyBorder="1" applyAlignment="1"/>
    <xf numFmtId="0" fontId="3" fillId="0" borderId="2" xfId="0" applyFont="1" applyBorder="1" applyAlignment="1"/>
    <xf numFmtId="0" fontId="0" fillId="0" borderId="2" xfId="0" applyFont="1" applyBorder="1" applyAlignment="1"/>
    <xf numFmtId="0" fontId="7" fillId="0" borderId="2" xfId="0" applyFont="1" applyBorder="1" applyAlignment="1"/>
    <xf numFmtId="0" fontId="13" fillId="4" borderId="0" xfId="1" applyAlignment="1">
      <alignment horizontal="center"/>
    </xf>
  </cellXfs>
  <cellStyles count="3">
    <cellStyle name="Good" xfId="1" builtinId="26"/>
    <cellStyle name="Hyperlink" xfId="2" builtinId="8"/>
    <cellStyle name="Normal" xfId="0" builtinId="0"/>
  </cellStyles>
  <dxfs count="3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ec.ky.gov/Energy/News-Publications/Pages/Coal-Fact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1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44" sqref="K44"/>
    </sheetView>
  </sheetViews>
  <sheetFormatPr baseColWidth="10" defaultColWidth="14.5" defaultRowHeight="15.75" customHeight="1" x14ac:dyDescent="0.15"/>
  <cols>
    <col min="1" max="1" width="23.83203125" customWidth="1"/>
    <col min="24" max="24" width="18.33203125" customWidth="1"/>
    <col min="25" max="25" width="28.83203125" customWidth="1"/>
  </cols>
  <sheetData>
    <row r="1" spans="1:25" ht="51" x14ac:dyDescent="0.2">
      <c r="A1" s="1" t="s">
        <v>0</v>
      </c>
      <c r="B1" s="2">
        <v>1988</v>
      </c>
      <c r="C1" s="2">
        <v>1990</v>
      </c>
      <c r="D1" s="3">
        <v>1992</v>
      </c>
      <c r="E1" s="3">
        <v>1994</v>
      </c>
      <c r="F1" s="3">
        <v>1996</v>
      </c>
      <c r="G1" s="3">
        <v>1998</v>
      </c>
      <c r="H1" s="2">
        <v>2000</v>
      </c>
      <c r="I1" s="3">
        <v>2002</v>
      </c>
      <c r="J1" s="3">
        <v>2004</v>
      </c>
      <c r="K1" s="3">
        <v>2006</v>
      </c>
      <c r="L1" s="3">
        <v>2009</v>
      </c>
      <c r="M1" s="2">
        <v>2011</v>
      </c>
      <c r="N1" s="12" t="s">
        <v>39</v>
      </c>
      <c r="O1" s="12" t="s">
        <v>40</v>
      </c>
      <c r="P1" s="12" t="s">
        <v>41</v>
      </c>
      <c r="Q1" s="12" t="s">
        <v>42</v>
      </c>
      <c r="R1" s="12" t="s">
        <v>43</v>
      </c>
      <c r="S1" s="12" t="s">
        <v>44</v>
      </c>
      <c r="T1" s="3" t="s">
        <v>38</v>
      </c>
      <c r="U1" s="3" t="s">
        <v>37</v>
      </c>
      <c r="V1" s="2" t="s">
        <v>45</v>
      </c>
      <c r="W1" s="4"/>
      <c r="X1" s="13" t="s">
        <v>47</v>
      </c>
      <c r="Y1" s="16" t="s">
        <v>51</v>
      </c>
    </row>
    <row r="2" spans="1:25" ht="16" x14ac:dyDescent="0.2">
      <c r="A2" s="5" t="s">
        <v>1</v>
      </c>
      <c r="B2" s="4">
        <v>1459</v>
      </c>
      <c r="C2" s="4">
        <v>1270</v>
      </c>
      <c r="D2" s="10">
        <v>880</v>
      </c>
      <c r="E2" s="10">
        <v>967</v>
      </c>
      <c r="F2" s="10">
        <v>907</v>
      </c>
      <c r="G2" s="10">
        <v>853</v>
      </c>
      <c r="H2" s="4">
        <v>661</v>
      </c>
      <c r="I2" s="10">
        <v>780</v>
      </c>
      <c r="J2" s="10">
        <v>941</v>
      </c>
      <c r="K2" s="10">
        <v>1038</v>
      </c>
      <c r="L2" s="10">
        <v>1282</v>
      </c>
      <c r="M2" s="4">
        <v>692</v>
      </c>
      <c r="N2" s="10">
        <v>448</v>
      </c>
      <c r="O2" s="10">
        <v>364</v>
      </c>
      <c r="P2" s="10">
        <v>465</v>
      </c>
      <c r="Q2" s="10">
        <v>331</v>
      </c>
      <c r="R2" s="10">
        <v>369</v>
      </c>
      <c r="S2" s="10">
        <v>343</v>
      </c>
      <c r="T2" s="10">
        <v>353</v>
      </c>
      <c r="U2" s="10">
        <v>136</v>
      </c>
      <c r="V2" s="4">
        <v>191</v>
      </c>
      <c r="W2" s="4"/>
      <c r="X2" s="4">
        <f>MAX(B2:V2)</f>
        <v>1459</v>
      </c>
      <c r="Y2">
        <f>X2-V2</f>
        <v>1268</v>
      </c>
    </row>
    <row r="3" spans="1:25" ht="16" x14ac:dyDescent="0.2">
      <c r="A3" s="5" t="s">
        <v>2</v>
      </c>
      <c r="B3" s="4"/>
      <c r="E3">
        <v>845</v>
      </c>
      <c r="F3">
        <v>429</v>
      </c>
      <c r="G3">
        <v>572</v>
      </c>
      <c r="H3" s="4">
        <v>160</v>
      </c>
      <c r="I3" s="10">
        <v>188</v>
      </c>
      <c r="J3" s="10"/>
      <c r="K3" s="10">
        <v>146</v>
      </c>
      <c r="L3" s="10">
        <v>181</v>
      </c>
      <c r="M3" s="4">
        <v>78</v>
      </c>
      <c r="N3" s="10">
        <v>78</v>
      </c>
      <c r="O3" s="10">
        <v>76</v>
      </c>
      <c r="P3" s="10">
        <v>62</v>
      </c>
      <c r="Q3" s="10">
        <v>34</v>
      </c>
      <c r="R3" s="10">
        <v>26</v>
      </c>
      <c r="S3" s="10">
        <v>23</v>
      </c>
      <c r="T3" s="10">
        <v>32</v>
      </c>
      <c r="U3" s="10">
        <v>27</v>
      </c>
      <c r="V3" s="4">
        <v>10</v>
      </c>
      <c r="W3" s="4"/>
      <c r="X3" s="10">
        <f t="shared" ref="X3:X37" si="0">MAX(B3:V3)</f>
        <v>845</v>
      </c>
      <c r="Y3">
        <f t="shared" ref="Y3:Y37" si="1">X3-V3</f>
        <v>835</v>
      </c>
    </row>
    <row r="4" spans="1:25" ht="16" x14ac:dyDescent="0.2">
      <c r="A4" s="5" t="s">
        <v>3</v>
      </c>
      <c r="B4" s="4">
        <v>791</v>
      </c>
      <c r="C4" s="4">
        <v>856</v>
      </c>
      <c r="D4" s="10">
        <v>660</v>
      </c>
      <c r="E4" s="10">
        <v>781</v>
      </c>
      <c r="F4" s="10">
        <v>218</v>
      </c>
      <c r="G4" s="10">
        <v>123</v>
      </c>
      <c r="H4" s="4">
        <v>0</v>
      </c>
      <c r="I4" s="10">
        <v>60</v>
      </c>
      <c r="J4" s="10"/>
      <c r="K4" s="10">
        <v>175</v>
      </c>
      <c r="L4" s="10">
        <v>110</v>
      </c>
      <c r="M4" s="4">
        <v>206</v>
      </c>
      <c r="N4" s="10">
        <v>62</v>
      </c>
      <c r="O4" s="10">
        <v>40</v>
      </c>
      <c r="P4" s="10">
        <v>96</v>
      </c>
      <c r="Q4" s="10">
        <v>16</v>
      </c>
      <c r="R4" s="10">
        <v>18</v>
      </c>
      <c r="S4" s="10">
        <v>12</v>
      </c>
      <c r="T4" s="10">
        <v>13</v>
      </c>
      <c r="U4" s="10">
        <v>8</v>
      </c>
      <c r="V4" s="4">
        <v>2</v>
      </c>
      <c r="W4" s="4"/>
      <c r="X4" s="10">
        <f t="shared" si="0"/>
        <v>856</v>
      </c>
      <c r="Y4">
        <f t="shared" si="1"/>
        <v>854</v>
      </c>
    </row>
    <row r="5" spans="1:25" ht="16" x14ac:dyDescent="0.2">
      <c r="A5" s="5" t="s">
        <v>4</v>
      </c>
      <c r="B5" s="4">
        <v>66</v>
      </c>
      <c r="C5" s="4">
        <v>48</v>
      </c>
      <c r="D5" s="10">
        <v>38</v>
      </c>
      <c r="E5" s="10">
        <v>57</v>
      </c>
      <c r="F5" s="10">
        <v>16</v>
      </c>
      <c r="H5" s="4"/>
      <c r="I5" s="10"/>
      <c r="J5" s="10"/>
      <c r="K5" s="10">
        <v>19</v>
      </c>
      <c r="L5" s="10">
        <v>110</v>
      </c>
      <c r="M5" s="4"/>
      <c r="N5" s="10"/>
      <c r="O5" s="10"/>
      <c r="P5" s="10"/>
      <c r="Q5" s="10"/>
      <c r="R5" s="10"/>
      <c r="S5" s="10"/>
      <c r="T5" s="10"/>
      <c r="U5" s="10"/>
      <c r="V5" s="4"/>
      <c r="W5" s="4"/>
      <c r="X5" s="10">
        <f t="shared" si="0"/>
        <v>110</v>
      </c>
      <c r="Y5">
        <f t="shared" si="1"/>
        <v>110</v>
      </c>
    </row>
    <row r="6" spans="1:25" ht="16" x14ac:dyDescent="0.2">
      <c r="A6" s="5" t="s">
        <v>46</v>
      </c>
      <c r="B6" s="10"/>
      <c r="C6" s="10"/>
      <c r="D6" s="10"/>
      <c r="E6" s="10"/>
      <c r="F6" s="10"/>
      <c r="H6" s="10"/>
      <c r="I6" s="10"/>
      <c r="J6" s="10"/>
      <c r="K6" s="10"/>
      <c r="L6" s="10">
        <v>31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>
        <f t="shared" si="0"/>
        <v>31</v>
      </c>
      <c r="Y6">
        <f t="shared" si="1"/>
        <v>31</v>
      </c>
    </row>
    <row r="7" spans="1:25" ht="16" x14ac:dyDescent="0.2">
      <c r="A7" s="5" t="s">
        <v>5</v>
      </c>
      <c r="B7" s="4">
        <v>970</v>
      </c>
      <c r="C7" s="4">
        <v>167</v>
      </c>
      <c r="D7" s="10">
        <v>120</v>
      </c>
      <c r="E7" s="10">
        <v>178</v>
      </c>
      <c r="F7" s="10">
        <v>82</v>
      </c>
      <c r="G7" s="10">
        <v>50</v>
      </c>
      <c r="H7" s="4">
        <v>56</v>
      </c>
      <c r="I7" s="10">
        <v>47</v>
      </c>
      <c r="J7" s="10">
        <v>44</v>
      </c>
      <c r="K7" s="10">
        <v>76</v>
      </c>
      <c r="L7" s="10">
        <v>89</v>
      </c>
      <c r="M7" s="4">
        <v>133</v>
      </c>
      <c r="N7" s="10">
        <v>66</v>
      </c>
      <c r="O7" s="10">
        <v>45</v>
      </c>
      <c r="P7" s="10">
        <v>45</v>
      </c>
      <c r="Q7" s="10">
        <v>19</v>
      </c>
      <c r="R7" s="10">
        <v>14</v>
      </c>
      <c r="S7" s="10">
        <v>14</v>
      </c>
      <c r="T7" s="10">
        <v>15</v>
      </c>
      <c r="U7" s="10">
        <v>19</v>
      </c>
      <c r="V7" s="4">
        <v>14</v>
      </c>
      <c r="W7" s="4"/>
      <c r="X7" s="10">
        <f t="shared" si="0"/>
        <v>970</v>
      </c>
      <c r="Y7">
        <f t="shared" si="1"/>
        <v>956</v>
      </c>
    </row>
    <row r="8" spans="1:25" ht="16" x14ac:dyDescent="0.2">
      <c r="A8" s="5" t="s">
        <v>6</v>
      </c>
      <c r="M8" s="4">
        <v>11</v>
      </c>
      <c r="N8" s="10"/>
      <c r="O8" s="10">
        <v>10</v>
      </c>
      <c r="P8" s="10">
        <v>41</v>
      </c>
      <c r="Q8" s="10"/>
      <c r="R8" s="10">
        <v>20</v>
      </c>
      <c r="S8" s="10"/>
      <c r="T8" s="10"/>
      <c r="U8" s="10"/>
      <c r="V8" s="4"/>
      <c r="X8" s="10">
        <f t="shared" si="0"/>
        <v>41</v>
      </c>
      <c r="Y8">
        <f t="shared" si="1"/>
        <v>41</v>
      </c>
    </row>
    <row r="9" spans="1:25" ht="16" x14ac:dyDescent="0.2">
      <c r="A9" s="5" t="s">
        <v>7</v>
      </c>
      <c r="O9" s="10">
        <v>6</v>
      </c>
      <c r="Q9">
        <v>37</v>
      </c>
      <c r="X9" s="10">
        <f t="shared" si="0"/>
        <v>37</v>
      </c>
      <c r="Y9">
        <f t="shared" si="1"/>
        <v>37</v>
      </c>
    </row>
    <row r="10" spans="1:25" ht="16" x14ac:dyDescent="0.2">
      <c r="A10" s="5" t="s">
        <v>8</v>
      </c>
      <c r="B10" s="4">
        <v>1638</v>
      </c>
      <c r="C10" s="4">
        <v>1675</v>
      </c>
      <c r="D10" s="10">
        <v>1364</v>
      </c>
      <c r="E10" s="10">
        <v>1163</v>
      </c>
      <c r="F10" s="10">
        <v>786</v>
      </c>
      <c r="G10" s="10">
        <v>994</v>
      </c>
      <c r="H10" s="4">
        <v>604</v>
      </c>
      <c r="I10" s="10">
        <v>511</v>
      </c>
      <c r="J10" s="10">
        <v>574</v>
      </c>
      <c r="K10" s="10">
        <v>986</v>
      </c>
      <c r="L10" s="10">
        <v>1301</v>
      </c>
      <c r="M10" s="4">
        <v>599</v>
      </c>
      <c r="N10" s="10">
        <v>530</v>
      </c>
      <c r="O10" s="10">
        <v>504</v>
      </c>
      <c r="P10" s="10">
        <v>443</v>
      </c>
      <c r="Q10" s="10">
        <v>346</v>
      </c>
      <c r="R10" s="10">
        <v>197</v>
      </c>
      <c r="S10" s="10">
        <v>205</v>
      </c>
      <c r="T10" s="10">
        <v>260</v>
      </c>
      <c r="U10" s="10">
        <v>309</v>
      </c>
      <c r="V10" s="4">
        <v>59</v>
      </c>
      <c r="W10" s="4"/>
      <c r="X10" s="10">
        <f t="shared" si="0"/>
        <v>1675</v>
      </c>
      <c r="Y10">
        <f t="shared" si="1"/>
        <v>1616</v>
      </c>
    </row>
    <row r="11" spans="1:25" ht="16" x14ac:dyDescent="0.2">
      <c r="A11" s="5" t="s">
        <v>9</v>
      </c>
      <c r="X11" s="10">
        <f t="shared" si="0"/>
        <v>0</v>
      </c>
      <c r="Y11">
        <f t="shared" si="1"/>
        <v>0</v>
      </c>
    </row>
    <row r="12" spans="1:25" ht="16" x14ac:dyDescent="0.2">
      <c r="A12" s="5" t="s">
        <v>10</v>
      </c>
      <c r="B12" s="4">
        <v>3043</v>
      </c>
      <c r="C12" s="4">
        <v>3323</v>
      </c>
      <c r="D12" s="10">
        <v>1554</v>
      </c>
      <c r="E12" s="10">
        <v>2175</v>
      </c>
      <c r="F12" s="10">
        <v>1373</v>
      </c>
      <c r="G12" s="10">
        <v>1233</v>
      </c>
      <c r="H12" s="4">
        <v>1146</v>
      </c>
      <c r="I12" s="10">
        <v>1310</v>
      </c>
      <c r="J12" s="10">
        <v>1220</v>
      </c>
      <c r="K12" s="10">
        <v>1318</v>
      </c>
      <c r="L12" s="10">
        <v>1693</v>
      </c>
      <c r="M12" s="4">
        <v>2310</v>
      </c>
      <c r="N12" s="10">
        <v>1367</v>
      </c>
      <c r="O12" s="10">
        <v>929</v>
      </c>
      <c r="P12" s="10">
        <v>974</v>
      </c>
      <c r="Q12" s="10">
        <v>898</v>
      </c>
      <c r="R12" s="10">
        <v>817</v>
      </c>
      <c r="S12" s="10">
        <v>831</v>
      </c>
      <c r="T12" s="10">
        <v>891</v>
      </c>
      <c r="U12" s="10">
        <v>835</v>
      </c>
      <c r="V12" s="4">
        <v>357</v>
      </c>
      <c r="W12" s="4"/>
      <c r="X12" s="10">
        <f t="shared" si="0"/>
        <v>3323</v>
      </c>
      <c r="Y12">
        <f t="shared" si="1"/>
        <v>2966</v>
      </c>
    </row>
    <row r="13" spans="1:25" ht="16" x14ac:dyDescent="0.2">
      <c r="A13" s="5" t="s">
        <v>11</v>
      </c>
      <c r="X13" s="10">
        <f t="shared" si="0"/>
        <v>0</v>
      </c>
      <c r="Y13">
        <f t="shared" si="1"/>
        <v>0</v>
      </c>
    </row>
    <row r="14" spans="1:25" ht="16" x14ac:dyDescent="0.2">
      <c r="A14" s="5" t="s">
        <v>12</v>
      </c>
      <c r="B14" s="4">
        <v>169</v>
      </c>
      <c r="C14" s="4">
        <v>354</v>
      </c>
      <c r="D14" s="10">
        <v>339</v>
      </c>
      <c r="E14" s="10">
        <v>355</v>
      </c>
      <c r="F14" s="10">
        <v>232</v>
      </c>
      <c r="G14" s="10">
        <v>163</v>
      </c>
      <c r="H14" s="4">
        <v>118</v>
      </c>
      <c r="I14" s="10">
        <v>207</v>
      </c>
      <c r="J14" s="10">
        <v>135</v>
      </c>
      <c r="K14" s="10">
        <v>158</v>
      </c>
      <c r="L14" s="10">
        <v>302</v>
      </c>
      <c r="M14" s="4">
        <v>81</v>
      </c>
      <c r="N14" s="10">
        <v>67</v>
      </c>
      <c r="O14" s="10">
        <v>73</v>
      </c>
      <c r="P14" s="10">
        <v>75</v>
      </c>
      <c r="Q14" s="10">
        <v>52</v>
      </c>
      <c r="R14" s="10">
        <v>39</v>
      </c>
      <c r="S14" s="10">
        <v>72</v>
      </c>
      <c r="T14" s="10">
        <v>44</v>
      </c>
      <c r="U14" s="10">
        <v>60</v>
      </c>
      <c r="V14" s="4">
        <v>57</v>
      </c>
      <c r="W14" s="4"/>
      <c r="X14" s="10">
        <f t="shared" si="0"/>
        <v>355</v>
      </c>
      <c r="Y14">
        <f t="shared" si="1"/>
        <v>298</v>
      </c>
    </row>
    <row r="15" spans="1:25" ht="16" x14ac:dyDescent="0.2">
      <c r="A15" s="5" t="s">
        <v>13</v>
      </c>
      <c r="B15" s="4">
        <v>1423</v>
      </c>
      <c r="C15" s="4">
        <v>1065</v>
      </c>
      <c r="D15" s="10">
        <v>927</v>
      </c>
      <c r="E15" s="10">
        <v>865</v>
      </c>
      <c r="F15" s="10">
        <v>1339</v>
      </c>
      <c r="G15" s="10">
        <v>1165</v>
      </c>
      <c r="H15" s="4">
        <v>908</v>
      </c>
      <c r="I15" s="10">
        <v>1020</v>
      </c>
      <c r="J15" s="10">
        <v>1481</v>
      </c>
      <c r="K15" s="10">
        <v>1408</v>
      </c>
      <c r="L15" s="10">
        <v>1327</v>
      </c>
      <c r="M15" s="4">
        <v>1004</v>
      </c>
      <c r="N15" s="10">
        <v>330</v>
      </c>
      <c r="O15" s="10">
        <v>262</v>
      </c>
      <c r="P15" s="10">
        <v>295</v>
      </c>
      <c r="Q15" s="10">
        <v>227</v>
      </c>
      <c r="R15" s="10">
        <v>47</v>
      </c>
      <c r="S15" s="10">
        <v>91</v>
      </c>
      <c r="T15" s="10">
        <v>104</v>
      </c>
      <c r="U15" s="10">
        <v>87</v>
      </c>
      <c r="V15" s="4">
        <v>100</v>
      </c>
      <c r="W15" s="4"/>
      <c r="X15" s="10">
        <f t="shared" si="0"/>
        <v>1481</v>
      </c>
      <c r="Y15">
        <f t="shared" si="1"/>
        <v>1381</v>
      </c>
    </row>
    <row r="16" spans="1:25" ht="16" x14ac:dyDescent="0.2">
      <c r="A16" s="5" t="s">
        <v>14</v>
      </c>
      <c r="B16" s="4">
        <v>446</v>
      </c>
      <c r="C16" s="4">
        <v>197</v>
      </c>
      <c r="D16" s="10">
        <v>165</v>
      </c>
      <c r="E16" s="10">
        <v>200</v>
      </c>
      <c r="F16" s="10">
        <v>142</v>
      </c>
      <c r="G16" s="10">
        <v>148</v>
      </c>
      <c r="H16" s="4">
        <v>113</v>
      </c>
      <c r="I16" s="10">
        <v>89</v>
      </c>
      <c r="J16" s="10">
        <v>66</v>
      </c>
      <c r="K16" s="10">
        <v>52</v>
      </c>
      <c r="L16" s="10">
        <v>160</v>
      </c>
      <c r="M16" s="4">
        <v>169</v>
      </c>
      <c r="N16" s="10">
        <v>112</v>
      </c>
      <c r="O16" s="10">
        <v>175</v>
      </c>
      <c r="P16" s="10">
        <v>124</v>
      </c>
      <c r="Q16" s="10">
        <v>96</v>
      </c>
      <c r="R16" s="10">
        <v>32</v>
      </c>
      <c r="S16" s="10">
        <v>77</v>
      </c>
      <c r="T16" s="10">
        <v>54</v>
      </c>
      <c r="U16" s="10">
        <v>47</v>
      </c>
      <c r="V16" s="4">
        <v>46</v>
      </c>
      <c r="W16" s="4"/>
      <c r="X16" s="10">
        <f t="shared" si="0"/>
        <v>446</v>
      </c>
      <c r="Y16">
        <f t="shared" si="1"/>
        <v>400</v>
      </c>
    </row>
    <row r="17" spans="1:27" ht="16" x14ac:dyDescent="0.2">
      <c r="A17" s="5" t="s">
        <v>15</v>
      </c>
      <c r="B17" s="4">
        <v>304</v>
      </c>
      <c r="C17" s="4">
        <v>279</v>
      </c>
      <c r="D17" s="10">
        <v>252</v>
      </c>
      <c r="E17" s="10">
        <v>221</v>
      </c>
      <c r="F17" s="10">
        <v>197</v>
      </c>
      <c r="G17" s="10">
        <v>53</v>
      </c>
      <c r="H17" s="4">
        <v>54</v>
      </c>
      <c r="I17" s="10">
        <v>139</v>
      </c>
      <c r="J17" s="10">
        <v>129</v>
      </c>
      <c r="K17" s="10">
        <v>319</v>
      </c>
      <c r="L17" s="10">
        <v>316</v>
      </c>
      <c r="M17" s="4"/>
      <c r="N17" s="10">
        <v>14</v>
      </c>
      <c r="O17" s="10"/>
      <c r="P17" s="10">
        <v>14</v>
      </c>
      <c r="Q17" s="10">
        <v>5</v>
      </c>
      <c r="R17" s="10">
        <v>4</v>
      </c>
      <c r="S17" s="10">
        <v>4</v>
      </c>
      <c r="T17" s="10"/>
      <c r="U17" s="10">
        <v>1</v>
      </c>
      <c r="V17" s="4"/>
      <c r="W17" s="4"/>
      <c r="X17" s="10">
        <f t="shared" si="0"/>
        <v>319</v>
      </c>
      <c r="Y17">
        <f t="shared" si="1"/>
        <v>319</v>
      </c>
    </row>
    <row r="18" spans="1:27" ht="16" x14ac:dyDescent="0.2">
      <c r="A18" s="5" t="s">
        <v>16</v>
      </c>
      <c r="B18" s="4">
        <v>168</v>
      </c>
      <c r="C18" s="4">
        <v>103</v>
      </c>
      <c r="D18" s="10">
        <v>43</v>
      </c>
      <c r="E18" s="10">
        <v>97</v>
      </c>
      <c r="F18" s="10"/>
      <c r="G18" s="10"/>
      <c r="H18" s="4">
        <v>78</v>
      </c>
      <c r="I18" s="10">
        <v>84</v>
      </c>
      <c r="J18" s="10">
        <v>59</v>
      </c>
      <c r="K18" s="10">
        <v>50</v>
      </c>
      <c r="L18" s="10">
        <v>70</v>
      </c>
      <c r="M18" s="4">
        <v>34</v>
      </c>
      <c r="N18" s="10">
        <v>76</v>
      </c>
      <c r="O18" s="10">
        <v>145</v>
      </c>
      <c r="P18" s="10">
        <v>114</v>
      </c>
      <c r="Q18" s="10">
        <v>43</v>
      </c>
      <c r="R18" s="10">
        <v>28</v>
      </c>
      <c r="S18" s="10">
        <v>28</v>
      </c>
      <c r="T18" s="10">
        <v>19</v>
      </c>
      <c r="U18" s="10">
        <v>11</v>
      </c>
      <c r="V18" s="4">
        <v>4</v>
      </c>
      <c r="W18" s="4"/>
      <c r="X18" s="10">
        <f t="shared" si="0"/>
        <v>168</v>
      </c>
      <c r="Y18">
        <f t="shared" si="1"/>
        <v>164</v>
      </c>
    </row>
    <row r="19" spans="1:27" ht="16" x14ac:dyDescent="0.2">
      <c r="A19" s="24" t="s">
        <v>17</v>
      </c>
      <c r="B19" s="25">
        <v>68</v>
      </c>
      <c r="C19" s="25">
        <v>73</v>
      </c>
      <c r="D19" s="25">
        <v>25</v>
      </c>
      <c r="E19" s="25"/>
      <c r="F19" s="25"/>
      <c r="G19" s="25"/>
      <c r="H19" s="25"/>
      <c r="I19" s="25"/>
      <c r="J19" s="25"/>
      <c r="K19" s="25"/>
      <c r="L19" s="25">
        <v>104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>
        <f t="shared" si="0"/>
        <v>104</v>
      </c>
      <c r="Y19" s="26">
        <f t="shared" si="1"/>
        <v>104</v>
      </c>
      <c r="Z19" s="27" t="s">
        <v>50</v>
      </c>
    </row>
    <row r="20" spans="1:27" ht="16" x14ac:dyDescent="0.2">
      <c r="A20" s="5" t="s">
        <v>18</v>
      </c>
      <c r="C20" s="4">
        <v>1195</v>
      </c>
      <c r="D20" s="10">
        <v>1247</v>
      </c>
      <c r="E20" s="10">
        <v>1328</v>
      </c>
      <c r="F20" s="10"/>
      <c r="G20" s="10">
        <v>1510</v>
      </c>
      <c r="H20" s="4">
        <v>1044</v>
      </c>
      <c r="I20" s="10">
        <v>711</v>
      </c>
      <c r="J20" s="10">
        <v>494</v>
      </c>
      <c r="K20" s="10">
        <v>532</v>
      </c>
      <c r="M20" s="4">
        <v>872</v>
      </c>
      <c r="N20" s="10">
        <v>605</v>
      </c>
      <c r="O20" s="10">
        <v>254</v>
      </c>
      <c r="P20" s="10">
        <v>307</v>
      </c>
      <c r="Q20" s="10">
        <v>251</v>
      </c>
      <c r="R20" s="10">
        <v>188</v>
      </c>
      <c r="S20" s="10">
        <v>199</v>
      </c>
      <c r="T20" s="10">
        <v>255</v>
      </c>
      <c r="U20" s="10">
        <v>191</v>
      </c>
      <c r="V20" s="4">
        <v>174</v>
      </c>
      <c r="X20" s="10">
        <f t="shared" si="0"/>
        <v>1510</v>
      </c>
      <c r="Y20">
        <f t="shared" si="1"/>
        <v>1336</v>
      </c>
    </row>
    <row r="21" spans="1:27" ht="16" x14ac:dyDescent="0.2">
      <c r="A21" s="5" t="s">
        <v>19</v>
      </c>
      <c r="B21" s="4">
        <v>1679</v>
      </c>
      <c r="C21" s="4">
        <v>2051</v>
      </c>
      <c r="D21" s="10">
        <v>1210</v>
      </c>
      <c r="E21" s="10">
        <v>1077</v>
      </c>
      <c r="F21" s="10">
        <v>981</v>
      </c>
      <c r="G21" s="10">
        <v>929</v>
      </c>
      <c r="H21" s="4">
        <v>724</v>
      </c>
      <c r="I21" s="10">
        <v>908</v>
      </c>
      <c r="J21" s="10">
        <v>944</v>
      </c>
      <c r="K21" s="10">
        <v>1262</v>
      </c>
      <c r="L21" s="10">
        <v>1191</v>
      </c>
      <c r="M21" s="4">
        <v>1016</v>
      </c>
      <c r="N21" s="10">
        <v>583</v>
      </c>
      <c r="O21" s="10">
        <v>383</v>
      </c>
      <c r="P21" s="10">
        <v>266</v>
      </c>
      <c r="Q21" s="10">
        <v>101</v>
      </c>
      <c r="R21" s="10">
        <v>51</v>
      </c>
      <c r="S21" s="10">
        <v>119</v>
      </c>
      <c r="T21" s="10">
        <v>96</v>
      </c>
      <c r="U21" s="10">
        <v>27</v>
      </c>
      <c r="V21" s="4">
        <v>36</v>
      </c>
      <c r="W21" s="4"/>
      <c r="X21" s="10">
        <f t="shared" si="0"/>
        <v>2051</v>
      </c>
      <c r="Y21">
        <f t="shared" si="1"/>
        <v>2015</v>
      </c>
    </row>
    <row r="22" spans="1:27" ht="16" x14ac:dyDescent="0.2">
      <c r="A22" s="5" t="s">
        <v>20</v>
      </c>
      <c r="B22" s="4">
        <v>183</v>
      </c>
      <c r="C22" s="4">
        <v>121</v>
      </c>
      <c r="D22" s="10">
        <v>16</v>
      </c>
      <c r="E22" s="10">
        <v>78</v>
      </c>
      <c r="F22" s="10">
        <v>133</v>
      </c>
      <c r="G22" s="10">
        <v>161</v>
      </c>
      <c r="H22" s="4">
        <v>139</v>
      </c>
      <c r="I22" s="10"/>
      <c r="J22" s="10">
        <v>55</v>
      </c>
      <c r="K22" s="10">
        <v>59</v>
      </c>
      <c r="L22" s="10">
        <v>156</v>
      </c>
      <c r="M22" s="4">
        <v>339</v>
      </c>
      <c r="N22" s="10">
        <v>286</v>
      </c>
      <c r="O22" s="10">
        <v>175</v>
      </c>
      <c r="P22" s="10">
        <v>129</v>
      </c>
      <c r="Q22" s="10">
        <v>45</v>
      </c>
      <c r="R22" s="10">
        <v>43</v>
      </c>
      <c r="S22" s="10">
        <v>15</v>
      </c>
      <c r="T22" s="10">
        <v>4</v>
      </c>
      <c r="U22" s="10">
        <v>41</v>
      </c>
      <c r="V22" s="4">
        <v>4</v>
      </c>
      <c r="W22" s="4"/>
      <c r="X22" s="10">
        <f t="shared" si="0"/>
        <v>339</v>
      </c>
      <c r="Y22">
        <f t="shared" si="1"/>
        <v>335</v>
      </c>
    </row>
    <row r="23" spans="1:27" ht="16" x14ac:dyDescent="0.2">
      <c r="A23" s="5" t="s">
        <v>21</v>
      </c>
      <c r="B23" s="4">
        <v>1808</v>
      </c>
      <c r="C23" s="4">
        <v>1450</v>
      </c>
      <c r="D23" s="10">
        <v>1509</v>
      </c>
      <c r="E23" s="10">
        <v>1295</v>
      </c>
      <c r="F23" s="10">
        <v>1049</v>
      </c>
      <c r="G23" s="10">
        <v>885</v>
      </c>
      <c r="H23" s="4">
        <v>862</v>
      </c>
      <c r="I23" s="10">
        <v>785</v>
      </c>
      <c r="J23" s="10">
        <v>633</v>
      </c>
      <c r="K23" s="10">
        <v>617</v>
      </c>
      <c r="L23" s="10">
        <v>755</v>
      </c>
      <c r="M23" s="4">
        <v>1124</v>
      </c>
      <c r="N23" s="10">
        <v>721</v>
      </c>
      <c r="O23" s="10">
        <v>644</v>
      </c>
      <c r="P23" s="10">
        <v>497</v>
      </c>
      <c r="Q23" s="10">
        <v>363</v>
      </c>
      <c r="R23" s="10">
        <v>256</v>
      </c>
      <c r="S23" s="10">
        <v>42</v>
      </c>
      <c r="T23" s="10">
        <v>81</v>
      </c>
      <c r="U23" s="10">
        <v>96</v>
      </c>
      <c r="V23" s="4">
        <v>4</v>
      </c>
      <c r="W23" s="4"/>
      <c r="X23" s="10">
        <f t="shared" si="0"/>
        <v>1808</v>
      </c>
      <c r="Y23">
        <f t="shared" si="1"/>
        <v>1804</v>
      </c>
    </row>
    <row r="24" spans="1:27" ht="16" x14ac:dyDescent="0.2">
      <c r="A24" s="5" t="s">
        <v>22</v>
      </c>
      <c r="B24" s="4">
        <v>69</v>
      </c>
      <c r="C24" s="4">
        <v>5</v>
      </c>
      <c r="D24" s="10"/>
      <c r="E24" s="10"/>
      <c r="F24" s="10"/>
      <c r="G24" s="10"/>
      <c r="H24" s="4"/>
      <c r="I24" s="10"/>
      <c r="J24" s="10"/>
      <c r="K24" s="10"/>
      <c r="L24" s="10"/>
      <c r="M24" s="4"/>
      <c r="N24" s="10">
        <v>35</v>
      </c>
      <c r="O24" s="10">
        <v>25</v>
      </c>
      <c r="P24" s="10">
        <v>4</v>
      </c>
      <c r="Q24" s="10"/>
      <c r="R24" s="10">
        <v>4</v>
      </c>
      <c r="S24" s="10">
        <v>4</v>
      </c>
      <c r="T24" s="10">
        <v>4</v>
      </c>
      <c r="U24" s="10">
        <v>4</v>
      </c>
      <c r="V24" s="4">
        <v>4</v>
      </c>
      <c r="W24" s="4"/>
      <c r="X24" s="10">
        <f t="shared" si="0"/>
        <v>69</v>
      </c>
      <c r="Y24">
        <f t="shared" si="1"/>
        <v>65</v>
      </c>
    </row>
    <row r="25" spans="1:27" ht="16" x14ac:dyDescent="0.2">
      <c r="A25" s="24" t="s">
        <v>23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5">
        <f t="shared" si="0"/>
        <v>0</v>
      </c>
      <c r="Y25" s="26">
        <f t="shared" si="1"/>
        <v>0</v>
      </c>
      <c r="Z25" s="11" t="s">
        <v>50</v>
      </c>
    </row>
    <row r="26" spans="1:27" ht="16" x14ac:dyDescent="0.2">
      <c r="A26" s="5" t="s">
        <v>24</v>
      </c>
      <c r="X26" s="10">
        <f t="shared" si="0"/>
        <v>0</v>
      </c>
      <c r="Y26">
        <f t="shared" si="1"/>
        <v>0</v>
      </c>
    </row>
    <row r="27" spans="1:27" ht="16" x14ac:dyDescent="0.2">
      <c r="A27" s="5" t="s">
        <v>25</v>
      </c>
      <c r="B27" s="4">
        <v>24</v>
      </c>
      <c r="S27">
        <v>8</v>
      </c>
      <c r="T27">
        <v>7</v>
      </c>
      <c r="U27" s="10">
        <v>2</v>
      </c>
      <c r="V27" s="4">
        <v>4</v>
      </c>
      <c r="W27" s="4"/>
      <c r="X27" s="10">
        <f t="shared" si="0"/>
        <v>24</v>
      </c>
      <c r="Y27">
        <f t="shared" si="1"/>
        <v>20</v>
      </c>
    </row>
    <row r="28" spans="1:27" ht="16" x14ac:dyDescent="0.2">
      <c r="A28" s="5" t="s">
        <v>26</v>
      </c>
      <c r="B28" s="4">
        <v>40</v>
      </c>
      <c r="C28" s="4">
        <v>13</v>
      </c>
      <c r="D28" s="10"/>
      <c r="E28" s="10"/>
      <c r="F28" s="10"/>
      <c r="G28" s="10"/>
      <c r="M28" s="4">
        <v>35</v>
      </c>
      <c r="N28" s="10"/>
      <c r="O28" s="10"/>
      <c r="P28" s="10"/>
      <c r="Q28" s="10"/>
      <c r="R28" s="10"/>
      <c r="S28" s="10"/>
      <c r="T28" s="10"/>
      <c r="U28" s="10"/>
      <c r="V28" s="4"/>
      <c r="W28" s="4"/>
      <c r="X28" s="10">
        <f t="shared" si="0"/>
        <v>40</v>
      </c>
      <c r="Y28">
        <f t="shared" si="1"/>
        <v>40</v>
      </c>
    </row>
    <row r="29" spans="1:27" ht="16" x14ac:dyDescent="0.2">
      <c r="A29" s="5" t="s">
        <v>27</v>
      </c>
      <c r="B29" s="4">
        <v>2119</v>
      </c>
      <c r="C29" s="4">
        <v>2239</v>
      </c>
      <c r="D29" s="10">
        <v>2094</v>
      </c>
      <c r="E29" s="10">
        <v>1723</v>
      </c>
      <c r="F29" s="10">
        <v>938</v>
      </c>
      <c r="G29" s="10">
        <v>1102</v>
      </c>
      <c r="H29" s="4">
        <v>1164</v>
      </c>
      <c r="I29" s="10">
        <v>1442</v>
      </c>
      <c r="J29" s="10">
        <v>1528</v>
      </c>
      <c r="K29" s="10">
        <v>1746</v>
      </c>
      <c r="L29" s="10">
        <v>2292</v>
      </c>
      <c r="M29" s="4">
        <v>2158</v>
      </c>
      <c r="N29" s="10">
        <v>1530</v>
      </c>
      <c r="O29" s="10">
        <v>1209</v>
      </c>
      <c r="P29" s="10">
        <v>1097</v>
      </c>
      <c r="Q29" s="10">
        <v>812</v>
      </c>
      <c r="R29" s="10">
        <v>577</v>
      </c>
      <c r="S29" s="10">
        <v>684</v>
      </c>
      <c r="T29" s="10">
        <v>719</v>
      </c>
      <c r="U29" s="10">
        <v>342</v>
      </c>
      <c r="V29" s="4">
        <v>363</v>
      </c>
      <c r="W29" s="4"/>
      <c r="X29" s="10">
        <f t="shared" si="0"/>
        <v>2292</v>
      </c>
      <c r="Y29">
        <f t="shared" si="1"/>
        <v>1929</v>
      </c>
    </row>
    <row r="30" spans="1:27" ht="16" x14ac:dyDescent="0.2">
      <c r="A30" s="5" t="s">
        <v>28</v>
      </c>
      <c r="B30" s="4">
        <v>5623</v>
      </c>
      <c r="C30" s="4">
        <v>5794</v>
      </c>
      <c r="D30" s="10">
        <v>4806</v>
      </c>
      <c r="E30" s="10">
        <v>4781</v>
      </c>
      <c r="F30" s="10">
        <v>4649</v>
      </c>
      <c r="G30" s="10">
        <v>4770</v>
      </c>
      <c r="H30" s="4">
        <v>3932</v>
      </c>
      <c r="I30" s="10">
        <v>4182</v>
      </c>
      <c r="J30" s="10">
        <v>3942</v>
      </c>
      <c r="K30" s="10">
        <v>4305</v>
      </c>
      <c r="L30" s="10">
        <v>4478</v>
      </c>
      <c r="M30" s="4">
        <v>3527</v>
      </c>
      <c r="N30" s="10">
        <v>2316</v>
      </c>
      <c r="O30" s="10">
        <v>1859</v>
      </c>
      <c r="P30" s="10">
        <v>1903</v>
      </c>
      <c r="Q30" s="10">
        <v>1285</v>
      </c>
      <c r="R30" s="10">
        <v>906</v>
      </c>
      <c r="S30" s="10">
        <v>1136</v>
      </c>
      <c r="T30" s="10">
        <v>938</v>
      </c>
      <c r="U30" s="10">
        <v>835</v>
      </c>
      <c r="V30" s="4">
        <v>733</v>
      </c>
      <c r="W30" s="4"/>
      <c r="X30" s="10">
        <f t="shared" si="0"/>
        <v>5794</v>
      </c>
      <c r="Y30">
        <f t="shared" si="1"/>
        <v>5061</v>
      </c>
    </row>
    <row r="31" spans="1:27" ht="16" customHeight="1" x14ac:dyDescent="0.2">
      <c r="A31" s="24" t="s">
        <v>29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5">
        <f t="shared" si="0"/>
        <v>0</v>
      </c>
      <c r="Y31" s="26">
        <f t="shared" si="1"/>
        <v>0</v>
      </c>
      <c r="Z31" s="18" t="s">
        <v>52</v>
      </c>
      <c r="AA31" s="18"/>
    </row>
    <row r="32" spans="1:27" ht="16" x14ac:dyDescent="0.2">
      <c r="A32" s="5" t="s">
        <v>30</v>
      </c>
      <c r="D32">
        <v>26</v>
      </c>
      <c r="E32">
        <v>23</v>
      </c>
      <c r="H32" s="4">
        <v>62</v>
      </c>
      <c r="I32" s="10"/>
      <c r="J32" s="10"/>
      <c r="K32" s="10"/>
      <c r="L32" s="10">
        <v>71</v>
      </c>
      <c r="M32" s="4"/>
      <c r="N32" s="10"/>
      <c r="O32" s="10"/>
      <c r="P32" s="10"/>
      <c r="Q32" s="10"/>
      <c r="R32" s="10"/>
      <c r="S32" s="10">
        <v>6</v>
      </c>
      <c r="T32" s="10"/>
      <c r="U32" s="10"/>
      <c r="V32" s="4"/>
      <c r="X32" s="10">
        <f t="shared" si="0"/>
        <v>71</v>
      </c>
      <c r="Y32">
        <f t="shared" si="1"/>
        <v>71</v>
      </c>
      <c r="Z32" s="18"/>
      <c r="AA32" s="18"/>
    </row>
    <row r="33" spans="1:30" ht="16" x14ac:dyDescent="0.2">
      <c r="A33" s="5" t="s">
        <v>31</v>
      </c>
      <c r="X33" s="10">
        <f t="shared" si="0"/>
        <v>0</v>
      </c>
      <c r="Y33">
        <f t="shared" si="1"/>
        <v>0</v>
      </c>
      <c r="Z33" s="18"/>
      <c r="AA33" s="18"/>
    </row>
    <row r="34" spans="1:30" ht="16" x14ac:dyDescent="0.2">
      <c r="A34" s="5" t="s">
        <v>32</v>
      </c>
      <c r="X34" s="10">
        <f t="shared" si="0"/>
        <v>0</v>
      </c>
      <c r="Y34">
        <f t="shared" si="1"/>
        <v>0</v>
      </c>
    </row>
    <row r="35" spans="1:30" ht="16" x14ac:dyDescent="0.2">
      <c r="A35" s="5" t="s">
        <v>33</v>
      </c>
      <c r="B35" s="4"/>
      <c r="C35" s="4"/>
      <c r="D35" s="10"/>
      <c r="E35" s="10"/>
      <c r="F35" s="10"/>
      <c r="G35" s="10"/>
      <c r="H35" s="4"/>
      <c r="I35" s="10"/>
      <c r="J35" s="10"/>
      <c r="K35" s="10"/>
      <c r="L35" s="10"/>
      <c r="M35" s="4"/>
      <c r="N35" s="10"/>
      <c r="O35" s="10"/>
      <c r="P35" s="10"/>
      <c r="Q35" s="10"/>
      <c r="R35" s="10"/>
      <c r="S35" s="10"/>
      <c r="T35" s="10"/>
      <c r="U35" s="10"/>
      <c r="V35" s="4"/>
      <c r="W35" s="4"/>
      <c r="X35" s="10">
        <f t="shared" si="0"/>
        <v>0</v>
      </c>
      <c r="Y35">
        <f t="shared" si="1"/>
        <v>0</v>
      </c>
    </row>
    <row r="36" spans="1:30" ht="16" x14ac:dyDescent="0.2">
      <c r="A36" s="5" t="s">
        <v>34</v>
      </c>
      <c r="B36" s="4">
        <v>650</v>
      </c>
      <c r="C36" s="4">
        <v>784</v>
      </c>
      <c r="D36" s="10">
        <v>594</v>
      </c>
      <c r="E36" s="10">
        <v>514</v>
      </c>
      <c r="F36" s="10">
        <v>322</v>
      </c>
      <c r="G36" s="10">
        <v>135</v>
      </c>
      <c r="H36" s="4">
        <v>88</v>
      </c>
      <c r="I36" s="10">
        <v>57</v>
      </c>
      <c r="J36" s="10">
        <v>10</v>
      </c>
      <c r="K36" s="10">
        <v>47</v>
      </c>
      <c r="L36" s="10">
        <v>139</v>
      </c>
      <c r="M36" s="4">
        <v>212</v>
      </c>
      <c r="N36" s="10">
        <v>31</v>
      </c>
      <c r="O36" s="10">
        <v>154</v>
      </c>
      <c r="P36" s="10">
        <v>173</v>
      </c>
      <c r="Q36" s="10">
        <v>112</v>
      </c>
      <c r="R36" s="10">
        <v>106</v>
      </c>
      <c r="S36" s="10">
        <v>142</v>
      </c>
      <c r="T36" s="10">
        <v>106</v>
      </c>
      <c r="U36" s="10">
        <v>102</v>
      </c>
      <c r="V36" s="4">
        <v>70</v>
      </c>
      <c r="W36" s="4"/>
      <c r="X36" s="10">
        <f t="shared" si="0"/>
        <v>784</v>
      </c>
      <c r="Y36">
        <f t="shared" si="1"/>
        <v>714</v>
      </c>
    </row>
    <row r="37" spans="1:30" ht="16" x14ac:dyDescent="0.2">
      <c r="A37" s="24" t="s">
        <v>35</v>
      </c>
      <c r="B37" s="25">
        <v>11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>
        <v>20</v>
      </c>
      <c r="O37" s="26"/>
      <c r="P37" s="26">
        <v>17</v>
      </c>
      <c r="Q37" s="26">
        <v>0</v>
      </c>
      <c r="R37" s="26"/>
      <c r="S37" s="26"/>
      <c r="T37" s="26"/>
      <c r="U37" s="26"/>
      <c r="V37" s="26"/>
      <c r="W37" s="25"/>
      <c r="X37" s="25">
        <f t="shared" si="0"/>
        <v>20</v>
      </c>
      <c r="Y37" s="26">
        <f t="shared" si="1"/>
        <v>20</v>
      </c>
      <c r="Z37" s="11" t="s">
        <v>50</v>
      </c>
    </row>
    <row r="38" spans="1:30" ht="16" x14ac:dyDescent="0.2">
      <c r="A38" s="5"/>
      <c r="B38" s="4"/>
      <c r="H38" s="4"/>
      <c r="I38" s="10"/>
      <c r="J38" s="10"/>
      <c r="K38" s="10"/>
      <c r="L38" s="10"/>
      <c r="M38" s="4"/>
      <c r="N38" s="10"/>
      <c r="O38" s="10"/>
      <c r="P38" s="10"/>
      <c r="Q38" s="10"/>
      <c r="R38" s="10"/>
      <c r="S38" s="10"/>
      <c r="T38" s="10"/>
      <c r="U38" s="10"/>
      <c r="V38" s="4"/>
      <c r="W38" s="4"/>
      <c r="X38" s="4"/>
    </row>
    <row r="39" spans="1:30" ht="15.75" customHeight="1" x14ac:dyDescent="0.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Z39" s="6"/>
      <c r="AB39" s="19"/>
    </row>
    <row r="40" spans="1:30" ht="15" customHeight="1" x14ac:dyDescent="0.2">
      <c r="A40" s="17" t="s">
        <v>55</v>
      </c>
      <c r="F40" s="28" t="s">
        <v>56</v>
      </c>
      <c r="G40" s="28"/>
      <c r="H40" s="28"/>
      <c r="Z40" s="8"/>
    </row>
    <row r="41" spans="1:30" ht="15.75" customHeight="1" x14ac:dyDescent="0.15">
      <c r="A41" s="23" t="s">
        <v>54</v>
      </c>
      <c r="V41" s="11" t="s">
        <v>49</v>
      </c>
      <c r="Y41" s="14" t="s">
        <v>48</v>
      </c>
    </row>
    <row r="42" spans="1:30" ht="15.75" customHeight="1" x14ac:dyDescent="0.15">
      <c r="A42" s="23"/>
      <c r="Y42" s="15">
        <f>SUM(Y2:Y37)</f>
        <v>24790</v>
      </c>
    </row>
    <row r="43" spans="1:30" ht="15.75" customHeight="1" x14ac:dyDescent="0.15">
      <c r="A43" s="23"/>
    </row>
    <row r="44" spans="1:30" ht="15.75" customHeight="1" x14ac:dyDescent="0.15">
      <c r="A44" s="4"/>
    </row>
    <row r="45" spans="1:30" ht="16" customHeight="1" x14ac:dyDescent="0.2">
      <c r="A45" s="5"/>
      <c r="M45" s="9"/>
      <c r="N45" s="9"/>
      <c r="O45" s="9"/>
      <c r="P45" s="9"/>
      <c r="Q45" s="9"/>
      <c r="R45" s="9"/>
      <c r="S45" s="9"/>
      <c r="T45" s="9"/>
      <c r="U45" s="9"/>
      <c r="Y45" s="20" t="s">
        <v>53</v>
      </c>
      <c r="Z45" s="21"/>
    </row>
    <row r="46" spans="1:30" ht="16" x14ac:dyDescent="0.2">
      <c r="A46" s="5"/>
      <c r="Y46" s="20"/>
      <c r="Z46" s="21"/>
      <c r="AD46" s="11"/>
    </row>
    <row r="47" spans="1:30" ht="16" x14ac:dyDescent="0.2">
      <c r="A47" s="5"/>
      <c r="Y47" s="22">
        <f>SUM(Y37,Y31,Y25,Y19)</f>
        <v>124</v>
      </c>
    </row>
    <row r="48" spans="1:30" ht="16" x14ac:dyDescent="0.2">
      <c r="A48" s="5"/>
    </row>
    <row r="49" spans="1:1" ht="16" x14ac:dyDescent="0.2">
      <c r="A49" s="5"/>
    </row>
    <row r="50" spans="1:1" ht="16" x14ac:dyDescent="0.2">
      <c r="A50" s="5"/>
    </row>
    <row r="51" spans="1:1" ht="16" x14ac:dyDescent="0.2">
      <c r="A51" s="5"/>
    </row>
    <row r="52" spans="1:1" ht="16" x14ac:dyDescent="0.2">
      <c r="A52" s="5"/>
    </row>
    <row r="53" spans="1:1" ht="16" x14ac:dyDescent="0.2">
      <c r="A53" s="5"/>
    </row>
    <row r="54" spans="1:1" ht="16" x14ac:dyDescent="0.2">
      <c r="A54" s="5"/>
    </row>
    <row r="55" spans="1:1" ht="16" x14ac:dyDescent="0.2">
      <c r="A55" s="5"/>
    </row>
    <row r="56" spans="1:1" ht="16" x14ac:dyDescent="0.2">
      <c r="A56" s="5"/>
    </row>
    <row r="57" spans="1:1" ht="16" x14ac:dyDescent="0.2">
      <c r="A57" s="5"/>
    </row>
    <row r="58" spans="1:1" ht="16" x14ac:dyDescent="0.2">
      <c r="A58" s="5"/>
    </row>
    <row r="59" spans="1:1" ht="16" x14ac:dyDescent="0.2">
      <c r="A59" s="5"/>
    </row>
    <row r="60" spans="1:1" ht="16" x14ac:dyDescent="0.2">
      <c r="A60" s="5"/>
    </row>
    <row r="61" spans="1:1" ht="16" x14ac:dyDescent="0.2">
      <c r="A61" s="5"/>
    </row>
    <row r="62" spans="1:1" ht="16" x14ac:dyDescent="0.2">
      <c r="A62" s="5"/>
    </row>
    <row r="63" spans="1:1" ht="16" x14ac:dyDescent="0.2">
      <c r="A63" s="5"/>
    </row>
    <row r="64" spans="1:1" ht="16" x14ac:dyDescent="0.2">
      <c r="A64" s="5"/>
    </row>
    <row r="65" spans="1:26" ht="16" x14ac:dyDescent="0.2">
      <c r="A65" s="5"/>
    </row>
    <row r="66" spans="1:26" ht="16" x14ac:dyDescent="0.2">
      <c r="A66" s="5"/>
    </row>
    <row r="67" spans="1:26" ht="16" x14ac:dyDescent="0.2">
      <c r="A67" s="5"/>
    </row>
    <row r="68" spans="1:26" ht="16" x14ac:dyDescent="0.2">
      <c r="A68" s="5"/>
    </row>
    <row r="69" spans="1:26" ht="16" x14ac:dyDescent="0.2">
      <c r="A69" s="5"/>
    </row>
    <row r="70" spans="1:26" ht="16" x14ac:dyDescent="0.2">
      <c r="A70" s="5"/>
    </row>
    <row r="71" spans="1:26" ht="16" x14ac:dyDescent="0.2">
      <c r="A71" s="5"/>
    </row>
    <row r="72" spans="1:26" ht="16" x14ac:dyDescent="0.2">
      <c r="A72" s="5"/>
    </row>
    <row r="73" spans="1:26" ht="16" x14ac:dyDescent="0.2">
      <c r="A73" s="5"/>
    </row>
    <row r="74" spans="1:26" ht="16" x14ac:dyDescent="0.2">
      <c r="A74" s="5"/>
    </row>
    <row r="75" spans="1:26" ht="16" x14ac:dyDescent="0.2">
      <c r="A75" s="5"/>
    </row>
    <row r="76" spans="1:26" ht="16" x14ac:dyDescent="0.2">
      <c r="A76" s="5"/>
    </row>
    <row r="77" spans="1:26" ht="16" x14ac:dyDescent="0.2">
      <c r="A77" s="5"/>
    </row>
    <row r="78" spans="1:26" ht="16" x14ac:dyDescent="0.2">
      <c r="A78" s="5"/>
    </row>
    <row r="79" spans="1:26" ht="16" x14ac:dyDescent="0.2">
      <c r="A79" s="5"/>
    </row>
    <row r="80" spans="1:26" ht="16" x14ac:dyDescent="0.2">
      <c r="A80" s="5"/>
      <c r="Z80" s="6"/>
    </row>
    <row r="81" spans="1:1" ht="15.75" customHeight="1" x14ac:dyDescent="0.15">
      <c r="A81" s="4"/>
    </row>
    <row r="82" spans="1:1" ht="15.75" customHeight="1" x14ac:dyDescent="0.15">
      <c r="A82" s="7"/>
    </row>
    <row r="83" spans="1:1" ht="15.75" customHeight="1" x14ac:dyDescent="0.15">
      <c r="A83" s="4" t="s">
        <v>36</v>
      </c>
    </row>
    <row r="87" spans="1:1" ht="13" x14ac:dyDescent="0.15"/>
    <row r="88" spans="1:1" ht="13" x14ac:dyDescent="0.15"/>
    <row r="89" spans="1:1" ht="13" x14ac:dyDescent="0.15"/>
    <row r="90" spans="1:1" ht="13" x14ac:dyDescent="0.15"/>
    <row r="91" spans="1:1" ht="13" x14ac:dyDescent="0.15"/>
    <row r="92" spans="1:1" ht="13" x14ac:dyDescent="0.15"/>
    <row r="93" spans="1:1" ht="13" x14ac:dyDescent="0.15"/>
    <row r="94" spans="1:1" ht="13" x14ac:dyDescent="0.15"/>
    <row r="95" spans="1:1" ht="13" x14ac:dyDescent="0.15"/>
    <row r="96" spans="1:1" ht="13" x14ac:dyDescent="0.15"/>
    <row r="97" ht="13" x14ac:dyDescent="0.15"/>
    <row r="98" ht="13" x14ac:dyDescent="0.15"/>
    <row r="99" ht="13" x14ac:dyDescent="0.15"/>
    <row r="100" ht="13" x14ac:dyDescent="0.15"/>
    <row r="101" ht="13" x14ac:dyDescent="0.15"/>
    <row r="102" ht="13" x14ac:dyDescent="0.15"/>
    <row r="103" ht="13" x14ac:dyDescent="0.15"/>
    <row r="104" ht="13" x14ac:dyDescent="0.15"/>
    <row r="105" ht="13" x14ac:dyDescent="0.15"/>
    <row r="106" ht="13" x14ac:dyDescent="0.15"/>
    <row r="107" ht="13" x14ac:dyDescent="0.15"/>
    <row r="108" ht="13" x14ac:dyDescent="0.15"/>
    <row r="109" ht="13" x14ac:dyDescent="0.15"/>
    <row r="110" ht="13" x14ac:dyDescent="0.15"/>
    <row r="111" ht="13" x14ac:dyDescent="0.15"/>
    <row r="112" ht="13" x14ac:dyDescent="0.15"/>
    <row r="113" ht="13" x14ac:dyDescent="0.15"/>
    <row r="114" ht="13" x14ac:dyDescent="0.15"/>
    <row r="115" ht="13" x14ac:dyDescent="0.15"/>
    <row r="116" ht="13" x14ac:dyDescent="0.15"/>
    <row r="117" ht="13" x14ac:dyDescent="0.15"/>
    <row r="118" ht="13" x14ac:dyDescent="0.15"/>
    <row r="119" ht="13" x14ac:dyDescent="0.15"/>
    <row r="120" ht="13" x14ac:dyDescent="0.15"/>
    <row r="121" ht="13" x14ac:dyDescent="0.15"/>
    <row r="122" ht="13" x14ac:dyDescent="0.15"/>
    <row r="123" ht="13" x14ac:dyDescent="0.15"/>
    <row r="124" ht="13" x14ac:dyDescent="0.15"/>
    <row r="125" ht="13" x14ac:dyDescent="0.15"/>
    <row r="126" ht="13" x14ac:dyDescent="0.15"/>
    <row r="127" ht="13" x14ac:dyDescent="0.15"/>
    <row r="128" ht="13" x14ac:dyDescent="0.15"/>
    <row r="129" ht="13" x14ac:dyDescent="0.15"/>
    <row r="130" ht="13" x14ac:dyDescent="0.15"/>
    <row r="131" ht="13" x14ac:dyDescent="0.15"/>
    <row r="132" ht="13" x14ac:dyDescent="0.15"/>
    <row r="133" ht="13" x14ac:dyDescent="0.15"/>
    <row r="134" ht="13" x14ac:dyDescent="0.15"/>
    <row r="135" ht="13" x14ac:dyDescent="0.15"/>
    <row r="136" ht="13" x14ac:dyDescent="0.15"/>
    <row r="137" ht="13" x14ac:dyDescent="0.15"/>
    <row r="138" ht="13" x14ac:dyDescent="0.15"/>
    <row r="139" ht="13" x14ac:dyDescent="0.15"/>
    <row r="140" ht="13" x14ac:dyDescent="0.15"/>
    <row r="141" ht="13" x14ac:dyDescent="0.15"/>
    <row r="142" ht="13" x14ac:dyDescent="0.15"/>
    <row r="143" ht="13" x14ac:dyDescent="0.15"/>
    <row r="144" ht="13" x14ac:dyDescent="0.15"/>
    <row r="145" ht="13" x14ac:dyDescent="0.15"/>
    <row r="146" ht="13" x14ac:dyDescent="0.15"/>
    <row r="147" ht="13" x14ac:dyDescent="0.15"/>
    <row r="148" ht="13" x14ac:dyDescent="0.15"/>
    <row r="149" ht="13" x14ac:dyDescent="0.15"/>
    <row r="150" ht="13" x14ac:dyDescent="0.15"/>
    <row r="151" ht="13" x14ac:dyDescent="0.15"/>
    <row r="152" ht="13" x14ac:dyDescent="0.15"/>
    <row r="153" ht="13" x14ac:dyDescent="0.15"/>
    <row r="154" ht="13" x14ac:dyDescent="0.15"/>
    <row r="155" ht="13" x14ac:dyDescent="0.15"/>
    <row r="156" ht="13" x14ac:dyDescent="0.15"/>
    <row r="157" ht="13" x14ac:dyDescent="0.15"/>
    <row r="158" ht="13" x14ac:dyDescent="0.15"/>
    <row r="159" ht="13" x14ac:dyDescent="0.15"/>
    <row r="160" ht="13" x14ac:dyDescent="0.15"/>
    <row r="161" ht="13" x14ac:dyDescent="0.15"/>
    <row r="162" ht="13" x14ac:dyDescent="0.15"/>
    <row r="163" ht="13" x14ac:dyDescent="0.15"/>
    <row r="164" ht="13" x14ac:dyDescent="0.15"/>
    <row r="165" ht="13" x14ac:dyDescent="0.15"/>
    <row r="166" ht="13" x14ac:dyDescent="0.15"/>
    <row r="167" ht="13" x14ac:dyDescent="0.15"/>
    <row r="168" ht="13" x14ac:dyDescent="0.15"/>
    <row r="169" ht="13" x14ac:dyDescent="0.15"/>
    <row r="170" ht="13" x14ac:dyDescent="0.15"/>
    <row r="171" ht="13" x14ac:dyDescent="0.15"/>
    <row r="172" ht="13" x14ac:dyDescent="0.15"/>
    <row r="173" ht="13" x14ac:dyDescent="0.15"/>
    <row r="174" ht="13" x14ac:dyDescent="0.15"/>
    <row r="175" ht="13" x14ac:dyDescent="0.15"/>
    <row r="176" ht="13" x14ac:dyDescent="0.15"/>
    <row r="177" ht="13" x14ac:dyDescent="0.15"/>
    <row r="178" ht="13" x14ac:dyDescent="0.15"/>
    <row r="179" ht="13" x14ac:dyDescent="0.15"/>
    <row r="180" ht="13" x14ac:dyDescent="0.15"/>
    <row r="181" ht="13" x14ac:dyDescent="0.15"/>
    <row r="182" ht="13" x14ac:dyDescent="0.15"/>
    <row r="183" ht="13" x14ac:dyDescent="0.15"/>
    <row r="184" ht="13" x14ac:dyDescent="0.15"/>
    <row r="185" ht="13" x14ac:dyDescent="0.15"/>
    <row r="186" ht="13" x14ac:dyDescent="0.15"/>
    <row r="187" ht="13" x14ac:dyDescent="0.15"/>
    <row r="188" ht="13" x14ac:dyDescent="0.15"/>
    <row r="189" ht="13" x14ac:dyDescent="0.15"/>
    <row r="190" ht="13" x14ac:dyDescent="0.15"/>
    <row r="191" ht="13" x14ac:dyDescent="0.15"/>
    <row r="192" ht="13" x14ac:dyDescent="0.15"/>
    <row r="193" ht="13" x14ac:dyDescent="0.15"/>
    <row r="194" ht="13" x14ac:dyDescent="0.15"/>
    <row r="195" ht="13" x14ac:dyDescent="0.15"/>
    <row r="196" ht="13" x14ac:dyDescent="0.15"/>
    <row r="197" ht="13" x14ac:dyDescent="0.15"/>
    <row r="198" ht="13" x14ac:dyDescent="0.15"/>
    <row r="199" ht="13" x14ac:dyDescent="0.15"/>
    <row r="200" ht="13" x14ac:dyDescent="0.15"/>
    <row r="201" ht="13" x14ac:dyDescent="0.15"/>
    <row r="202" ht="13" x14ac:dyDescent="0.15"/>
    <row r="203" ht="13" x14ac:dyDescent="0.15"/>
    <row r="204" ht="13" x14ac:dyDescent="0.15"/>
    <row r="205" ht="13" x14ac:dyDescent="0.15"/>
    <row r="206" ht="13" x14ac:dyDescent="0.15"/>
    <row r="207" ht="13" x14ac:dyDescent="0.15"/>
    <row r="208" ht="13" x14ac:dyDescent="0.15"/>
    <row r="209" ht="13" x14ac:dyDescent="0.15"/>
    <row r="210" ht="13" x14ac:dyDescent="0.15"/>
    <row r="211" ht="13" x14ac:dyDescent="0.15"/>
    <row r="212" ht="13" x14ac:dyDescent="0.15"/>
    <row r="213" ht="13" x14ac:dyDescent="0.15"/>
    <row r="214" ht="13" x14ac:dyDescent="0.15"/>
    <row r="215" ht="13" x14ac:dyDescent="0.15"/>
    <row r="216" ht="13" x14ac:dyDescent="0.15"/>
    <row r="217" ht="13" x14ac:dyDescent="0.15"/>
    <row r="218" ht="13" x14ac:dyDescent="0.15"/>
    <row r="219" ht="13" x14ac:dyDescent="0.15"/>
    <row r="220" ht="13" x14ac:dyDescent="0.15"/>
    <row r="221" ht="13" x14ac:dyDescent="0.15"/>
    <row r="222" ht="13" x14ac:dyDescent="0.15"/>
    <row r="223" ht="13" x14ac:dyDescent="0.15"/>
    <row r="224" ht="13" x14ac:dyDescent="0.15"/>
    <row r="225" ht="13" x14ac:dyDescent="0.15"/>
    <row r="226" ht="13" x14ac:dyDescent="0.15"/>
    <row r="227" ht="13" x14ac:dyDescent="0.15"/>
    <row r="228" ht="13" x14ac:dyDescent="0.15"/>
    <row r="229" ht="13" x14ac:dyDescent="0.15"/>
    <row r="230" ht="13" x14ac:dyDescent="0.15"/>
    <row r="231" ht="13" x14ac:dyDescent="0.15"/>
    <row r="232" ht="13" x14ac:dyDescent="0.15"/>
    <row r="233" ht="13" x14ac:dyDescent="0.15"/>
    <row r="234" ht="13" x14ac:dyDescent="0.15"/>
    <row r="235" ht="13" x14ac:dyDescent="0.15"/>
    <row r="236" ht="13" x14ac:dyDescent="0.15"/>
    <row r="237" ht="13" x14ac:dyDescent="0.15"/>
    <row r="238" ht="13" x14ac:dyDescent="0.15"/>
    <row r="239" ht="13" x14ac:dyDescent="0.15"/>
    <row r="240" ht="13" x14ac:dyDescent="0.15"/>
    <row r="241" ht="13" x14ac:dyDescent="0.15"/>
    <row r="242" ht="13" x14ac:dyDescent="0.15"/>
    <row r="243" ht="13" x14ac:dyDescent="0.15"/>
    <row r="244" ht="13" x14ac:dyDescent="0.15"/>
    <row r="245" ht="13" x14ac:dyDescent="0.15"/>
    <row r="246" ht="13" x14ac:dyDescent="0.15"/>
    <row r="247" ht="13" x14ac:dyDescent="0.15"/>
    <row r="248" ht="13" x14ac:dyDescent="0.15"/>
    <row r="249" ht="13" x14ac:dyDescent="0.15"/>
    <row r="250" ht="13" x14ac:dyDescent="0.15"/>
    <row r="251" ht="13" x14ac:dyDescent="0.15"/>
    <row r="252" ht="13" x14ac:dyDescent="0.15"/>
    <row r="253" ht="13" x14ac:dyDescent="0.15"/>
    <row r="254" ht="13" x14ac:dyDescent="0.15"/>
    <row r="255" ht="13" x14ac:dyDescent="0.15"/>
    <row r="256" ht="13" x14ac:dyDescent="0.15"/>
    <row r="257" ht="13" x14ac:dyDescent="0.15"/>
    <row r="258" ht="13" x14ac:dyDescent="0.15"/>
    <row r="259" ht="13" x14ac:dyDescent="0.15"/>
    <row r="260" ht="13" x14ac:dyDescent="0.15"/>
    <row r="261" ht="13" x14ac:dyDescent="0.15"/>
    <row r="262" ht="13" x14ac:dyDescent="0.15"/>
    <row r="263" ht="13" x14ac:dyDescent="0.15"/>
    <row r="264" ht="13" x14ac:dyDescent="0.15"/>
    <row r="265" ht="13" x14ac:dyDescent="0.15"/>
    <row r="266" ht="13" x14ac:dyDescent="0.15"/>
    <row r="267" ht="13" x14ac:dyDescent="0.15"/>
    <row r="268" ht="13" x14ac:dyDescent="0.15"/>
    <row r="269" ht="13" x14ac:dyDescent="0.15"/>
    <row r="270" ht="13" x14ac:dyDescent="0.15"/>
    <row r="271" ht="13" x14ac:dyDescent="0.15"/>
    <row r="272" ht="13" x14ac:dyDescent="0.15"/>
    <row r="273" ht="13" x14ac:dyDescent="0.15"/>
    <row r="274" ht="13" x14ac:dyDescent="0.15"/>
    <row r="275" ht="13" x14ac:dyDescent="0.15"/>
    <row r="276" ht="13" x14ac:dyDescent="0.15"/>
    <row r="277" ht="13" x14ac:dyDescent="0.15"/>
    <row r="278" ht="13" x14ac:dyDescent="0.15"/>
    <row r="279" ht="13" x14ac:dyDescent="0.15"/>
    <row r="280" ht="13" x14ac:dyDescent="0.15"/>
    <row r="281" ht="13" x14ac:dyDescent="0.15"/>
    <row r="282" ht="13" x14ac:dyDescent="0.15"/>
    <row r="283" ht="13" x14ac:dyDescent="0.15"/>
    <row r="284" ht="13" x14ac:dyDescent="0.15"/>
    <row r="285" ht="13" x14ac:dyDescent="0.15"/>
    <row r="286" ht="13" x14ac:dyDescent="0.15"/>
    <row r="287" ht="13" x14ac:dyDescent="0.15"/>
    <row r="288" ht="13" x14ac:dyDescent="0.15"/>
    <row r="289" ht="13" x14ac:dyDescent="0.15"/>
    <row r="290" ht="13" x14ac:dyDescent="0.15"/>
    <row r="291" ht="13" x14ac:dyDescent="0.15"/>
    <row r="292" ht="13" x14ac:dyDescent="0.15"/>
    <row r="293" ht="13" x14ac:dyDescent="0.15"/>
    <row r="294" ht="13" x14ac:dyDescent="0.15"/>
    <row r="295" ht="13" x14ac:dyDescent="0.15"/>
    <row r="296" ht="13" x14ac:dyDescent="0.15"/>
    <row r="297" ht="13" x14ac:dyDescent="0.15"/>
    <row r="298" ht="13" x14ac:dyDescent="0.15"/>
    <row r="299" ht="13" x14ac:dyDescent="0.15"/>
    <row r="300" ht="13" x14ac:dyDescent="0.15"/>
    <row r="301" ht="13" x14ac:dyDescent="0.15"/>
    <row r="302" ht="13" x14ac:dyDescent="0.15"/>
    <row r="303" ht="13" x14ac:dyDescent="0.15"/>
    <row r="304" ht="13" x14ac:dyDescent="0.15"/>
    <row r="305" ht="13" x14ac:dyDescent="0.15"/>
    <row r="306" ht="13" x14ac:dyDescent="0.15"/>
    <row r="307" ht="13" x14ac:dyDescent="0.15"/>
    <row r="308" ht="13" x14ac:dyDescent="0.15"/>
    <row r="309" ht="13" x14ac:dyDescent="0.15"/>
    <row r="310" ht="13" x14ac:dyDescent="0.15"/>
    <row r="311" ht="13" x14ac:dyDescent="0.15"/>
    <row r="312" ht="13" x14ac:dyDescent="0.15"/>
    <row r="313" ht="13" x14ac:dyDescent="0.15"/>
    <row r="314" ht="13" x14ac:dyDescent="0.15"/>
    <row r="315" ht="13" x14ac:dyDescent="0.15"/>
    <row r="316" ht="13" x14ac:dyDescent="0.15"/>
    <row r="317" ht="13" x14ac:dyDescent="0.15"/>
    <row r="318" ht="13" x14ac:dyDescent="0.15"/>
    <row r="319" ht="13" x14ac:dyDescent="0.15"/>
    <row r="320" ht="13" x14ac:dyDescent="0.15"/>
    <row r="321" ht="13" x14ac:dyDescent="0.15"/>
    <row r="322" ht="13" x14ac:dyDescent="0.15"/>
    <row r="323" ht="13" x14ac:dyDescent="0.15"/>
    <row r="324" ht="13" x14ac:dyDescent="0.15"/>
    <row r="325" ht="13" x14ac:dyDescent="0.15"/>
    <row r="326" ht="13" x14ac:dyDescent="0.15"/>
    <row r="327" ht="13" x14ac:dyDescent="0.15"/>
    <row r="328" ht="13" x14ac:dyDescent="0.15"/>
    <row r="329" ht="13" x14ac:dyDescent="0.15"/>
    <row r="330" ht="13" x14ac:dyDescent="0.15"/>
    <row r="331" ht="13" x14ac:dyDescent="0.15"/>
    <row r="332" ht="13" x14ac:dyDescent="0.15"/>
    <row r="333" ht="13" x14ac:dyDescent="0.15"/>
    <row r="334" ht="13" x14ac:dyDescent="0.15"/>
    <row r="335" ht="13" x14ac:dyDescent="0.15"/>
    <row r="336" ht="13" x14ac:dyDescent="0.15"/>
    <row r="337" ht="13" x14ac:dyDescent="0.15"/>
    <row r="338" ht="13" x14ac:dyDescent="0.15"/>
    <row r="339" ht="13" x14ac:dyDescent="0.15"/>
    <row r="340" ht="13" x14ac:dyDescent="0.15"/>
    <row r="341" ht="13" x14ac:dyDescent="0.15"/>
    <row r="342" ht="13" x14ac:dyDescent="0.15"/>
    <row r="343" ht="13" x14ac:dyDescent="0.15"/>
    <row r="344" ht="13" x14ac:dyDescent="0.15"/>
    <row r="345" ht="13" x14ac:dyDescent="0.15"/>
    <row r="346" ht="13" x14ac:dyDescent="0.15"/>
    <row r="347" ht="13" x14ac:dyDescent="0.15"/>
    <row r="348" ht="13" x14ac:dyDescent="0.15"/>
    <row r="349" ht="13" x14ac:dyDescent="0.15"/>
    <row r="350" ht="13" x14ac:dyDescent="0.15"/>
    <row r="351" ht="13" x14ac:dyDescent="0.15"/>
    <row r="352" ht="13" x14ac:dyDescent="0.15"/>
    <row r="353" ht="13" x14ac:dyDescent="0.15"/>
    <row r="354" ht="13" x14ac:dyDescent="0.15"/>
    <row r="355" ht="13" x14ac:dyDescent="0.15"/>
    <row r="356" ht="13" x14ac:dyDescent="0.15"/>
    <row r="357" ht="13" x14ac:dyDescent="0.15"/>
    <row r="358" ht="13" x14ac:dyDescent="0.15"/>
    <row r="359" ht="13" x14ac:dyDescent="0.15"/>
    <row r="360" ht="13" x14ac:dyDescent="0.15"/>
    <row r="361" ht="13" x14ac:dyDescent="0.15"/>
    <row r="362" ht="13" x14ac:dyDescent="0.15"/>
    <row r="363" ht="13" x14ac:dyDescent="0.15"/>
    <row r="364" ht="13" x14ac:dyDescent="0.15"/>
    <row r="365" ht="13" x14ac:dyDescent="0.15"/>
    <row r="366" ht="13" x14ac:dyDescent="0.15"/>
    <row r="367" ht="13" x14ac:dyDescent="0.15"/>
    <row r="368" ht="13" x14ac:dyDescent="0.15"/>
    <row r="369" ht="13" x14ac:dyDescent="0.15"/>
    <row r="370" ht="13" x14ac:dyDescent="0.15"/>
    <row r="371" ht="13" x14ac:dyDescent="0.15"/>
    <row r="372" ht="13" x14ac:dyDescent="0.15"/>
    <row r="373" ht="13" x14ac:dyDescent="0.15"/>
    <row r="374" ht="13" x14ac:dyDescent="0.15"/>
    <row r="375" ht="13" x14ac:dyDescent="0.15"/>
    <row r="376" ht="13" x14ac:dyDescent="0.15"/>
    <row r="377" ht="13" x14ac:dyDescent="0.15"/>
    <row r="378" ht="13" x14ac:dyDescent="0.15"/>
    <row r="379" ht="13" x14ac:dyDescent="0.15"/>
    <row r="380" ht="13" x14ac:dyDescent="0.15"/>
    <row r="381" ht="13" x14ac:dyDescent="0.15"/>
    <row r="382" ht="13" x14ac:dyDescent="0.15"/>
    <row r="383" ht="13" x14ac:dyDescent="0.15"/>
    <row r="384" ht="13" x14ac:dyDescent="0.15"/>
    <row r="385" ht="13" x14ac:dyDescent="0.15"/>
    <row r="386" ht="13" x14ac:dyDescent="0.15"/>
    <row r="387" ht="13" x14ac:dyDescent="0.15"/>
    <row r="388" ht="13" x14ac:dyDescent="0.15"/>
    <row r="389" ht="13" x14ac:dyDescent="0.15"/>
    <row r="390" ht="13" x14ac:dyDescent="0.15"/>
    <row r="391" ht="13" x14ac:dyDescent="0.15"/>
    <row r="392" ht="13" x14ac:dyDescent="0.15"/>
    <row r="393" ht="13" x14ac:dyDescent="0.15"/>
    <row r="394" ht="13" x14ac:dyDescent="0.15"/>
    <row r="395" ht="13" x14ac:dyDescent="0.15"/>
    <row r="396" ht="13" x14ac:dyDescent="0.15"/>
    <row r="397" ht="13" x14ac:dyDescent="0.15"/>
    <row r="398" ht="13" x14ac:dyDescent="0.15"/>
    <row r="399" ht="13" x14ac:dyDescent="0.15"/>
    <row r="400" ht="13" x14ac:dyDescent="0.15"/>
    <row r="401" ht="13" x14ac:dyDescent="0.15"/>
    <row r="402" ht="13" x14ac:dyDescent="0.15"/>
    <row r="403" ht="13" x14ac:dyDescent="0.15"/>
    <row r="404" ht="13" x14ac:dyDescent="0.15"/>
    <row r="405" ht="13" x14ac:dyDescent="0.15"/>
    <row r="406" ht="13" x14ac:dyDescent="0.15"/>
    <row r="407" ht="13" x14ac:dyDescent="0.15"/>
    <row r="408" ht="13" x14ac:dyDescent="0.15"/>
    <row r="409" ht="13" x14ac:dyDescent="0.15"/>
    <row r="410" ht="13" x14ac:dyDescent="0.15"/>
    <row r="411" ht="13" x14ac:dyDescent="0.15"/>
    <row r="412" ht="13" x14ac:dyDescent="0.15"/>
    <row r="413" ht="13" x14ac:dyDescent="0.15"/>
    <row r="414" ht="13" x14ac:dyDescent="0.15"/>
    <row r="415" ht="13" x14ac:dyDescent="0.15"/>
    <row r="416" ht="13" x14ac:dyDescent="0.15"/>
    <row r="417" ht="13" x14ac:dyDescent="0.15"/>
    <row r="418" ht="13" x14ac:dyDescent="0.15"/>
    <row r="419" ht="13" x14ac:dyDescent="0.15"/>
    <row r="420" ht="13" x14ac:dyDescent="0.15"/>
    <row r="421" ht="13" x14ac:dyDescent="0.15"/>
    <row r="422" ht="13" x14ac:dyDescent="0.15"/>
    <row r="423" ht="13" x14ac:dyDescent="0.15"/>
    <row r="424" ht="13" x14ac:dyDescent="0.15"/>
    <row r="425" ht="13" x14ac:dyDescent="0.15"/>
    <row r="426" ht="13" x14ac:dyDescent="0.15"/>
    <row r="427" ht="13" x14ac:dyDescent="0.15"/>
    <row r="428" ht="13" x14ac:dyDescent="0.15"/>
    <row r="429" ht="13" x14ac:dyDescent="0.15"/>
    <row r="430" ht="13" x14ac:dyDescent="0.15"/>
    <row r="431" ht="13" x14ac:dyDescent="0.15"/>
    <row r="432" ht="13" x14ac:dyDescent="0.15"/>
    <row r="433" ht="13" x14ac:dyDescent="0.15"/>
    <row r="434" ht="13" x14ac:dyDescent="0.15"/>
    <row r="435" ht="13" x14ac:dyDescent="0.15"/>
    <row r="436" ht="13" x14ac:dyDescent="0.15"/>
    <row r="437" ht="13" x14ac:dyDescent="0.15"/>
    <row r="438" ht="13" x14ac:dyDescent="0.15"/>
    <row r="439" ht="13" x14ac:dyDescent="0.15"/>
    <row r="440" ht="13" x14ac:dyDescent="0.15"/>
    <row r="441" ht="13" x14ac:dyDescent="0.15"/>
    <row r="442" ht="13" x14ac:dyDescent="0.15"/>
    <row r="443" ht="13" x14ac:dyDescent="0.15"/>
    <row r="444" ht="13" x14ac:dyDescent="0.15"/>
    <row r="445" ht="13" x14ac:dyDescent="0.15"/>
    <row r="446" ht="13" x14ac:dyDescent="0.15"/>
    <row r="447" ht="13" x14ac:dyDescent="0.15"/>
    <row r="448" ht="13" x14ac:dyDescent="0.15"/>
    <row r="449" ht="13" x14ac:dyDescent="0.15"/>
    <row r="450" ht="13" x14ac:dyDescent="0.15"/>
    <row r="451" ht="13" x14ac:dyDescent="0.15"/>
    <row r="452" ht="13" x14ac:dyDescent="0.15"/>
    <row r="453" ht="13" x14ac:dyDescent="0.15"/>
    <row r="454" ht="13" x14ac:dyDescent="0.15"/>
    <row r="455" ht="13" x14ac:dyDescent="0.15"/>
    <row r="456" ht="13" x14ac:dyDescent="0.15"/>
    <row r="457" ht="13" x14ac:dyDescent="0.15"/>
    <row r="458" ht="13" x14ac:dyDescent="0.15"/>
    <row r="459" ht="13" x14ac:dyDescent="0.15"/>
    <row r="460" ht="13" x14ac:dyDescent="0.15"/>
    <row r="461" ht="13" x14ac:dyDescent="0.15"/>
    <row r="462" ht="13" x14ac:dyDescent="0.15"/>
    <row r="463" ht="13" x14ac:dyDescent="0.15"/>
    <row r="464" ht="13" x14ac:dyDescent="0.15"/>
    <row r="465" ht="13" x14ac:dyDescent="0.15"/>
    <row r="466" ht="13" x14ac:dyDescent="0.15"/>
    <row r="467" ht="13" x14ac:dyDescent="0.15"/>
    <row r="468" ht="13" x14ac:dyDescent="0.15"/>
    <row r="469" ht="13" x14ac:dyDescent="0.15"/>
    <row r="470" ht="13" x14ac:dyDescent="0.15"/>
    <row r="471" ht="13" x14ac:dyDescent="0.15"/>
    <row r="472" ht="13" x14ac:dyDescent="0.15"/>
    <row r="473" ht="13" x14ac:dyDescent="0.15"/>
    <row r="474" ht="13" x14ac:dyDescent="0.15"/>
    <row r="475" ht="13" x14ac:dyDescent="0.15"/>
    <row r="476" ht="13" x14ac:dyDescent="0.15"/>
    <row r="477" ht="13" x14ac:dyDescent="0.15"/>
    <row r="478" ht="13" x14ac:dyDescent="0.15"/>
    <row r="479" ht="13" x14ac:dyDescent="0.15"/>
    <row r="480" ht="13" x14ac:dyDescent="0.15"/>
    <row r="481" ht="13" x14ac:dyDescent="0.15"/>
    <row r="482" ht="13" x14ac:dyDescent="0.15"/>
    <row r="483" ht="13" x14ac:dyDescent="0.15"/>
    <row r="484" ht="13" x14ac:dyDescent="0.15"/>
    <row r="485" ht="13" x14ac:dyDescent="0.15"/>
    <row r="486" ht="13" x14ac:dyDescent="0.15"/>
    <row r="487" ht="13" x14ac:dyDescent="0.15"/>
    <row r="488" ht="13" x14ac:dyDescent="0.15"/>
    <row r="489" ht="13" x14ac:dyDescent="0.15"/>
    <row r="490" ht="13" x14ac:dyDescent="0.15"/>
    <row r="491" ht="13" x14ac:dyDescent="0.15"/>
    <row r="492" ht="13" x14ac:dyDescent="0.15"/>
    <row r="493" ht="13" x14ac:dyDescent="0.15"/>
    <row r="494" ht="13" x14ac:dyDescent="0.15"/>
    <row r="495" ht="13" x14ac:dyDescent="0.15"/>
    <row r="496" ht="13" x14ac:dyDescent="0.15"/>
    <row r="497" ht="13" x14ac:dyDescent="0.15"/>
    <row r="498" ht="13" x14ac:dyDescent="0.15"/>
    <row r="499" ht="13" x14ac:dyDescent="0.15"/>
    <row r="500" ht="13" x14ac:dyDescent="0.15"/>
    <row r="501" ht="13" x14ac:dyDescent="0.15"/>
    <row r="502" ht="13" x14ac:dyDescent="0.15"/>
    <row r="503" ht="13" x14ac:dyDescent="0.15"/>
    <row r="504" ht="13" x14ac:dyDescent="0.15"/>
    <row r="505" ht="13" x14ac:dyDescent="0.15"/>
    <row r="506" ht="13" x14ac:dyDescent="0.15"/>
    <row r="507" ht="13" x14ac:dyDescent="0.15"/>
    <row r="508" ht="13" x14ac:dyDescent="0.15"/>
    <row r="509" ht="13" x14ac:dyDescent="0.15"/>
    <row r="510" ht="13" x14ac:dyDescent="0.15"/>
    <row r="511" ht="13" x14ac:dyDescent="0.15"/>
    <row r="512" ht="13" x14ac:dyDescent="0.15"/>
    <row r="513" ht="13" x14ac:dyDescent="0.15"/>
    <row r="514" ht="13" x14ac:dyDescent="0.15"/>
    <row r="515" ht="13" x14ac:dyDescent="0.15"/>
    <row r="516" ht="13" x14ac:dyDescent="0.15"/>
    <row r="517" ht="13" x14ac:dyDescent="0.15"/>
    <row r="518" ht="13" x14ac:dyDescent="0.15"/>
    <row r="519" ht="13" x14ac:dyDescent="0.15"/>
    <row r="520" ht="13" x14ac:dyDescent="0.15"/>
    <row r="521" ht="13" x14ac:dyDescent="0.15"/>
    <row r="522" ht="13" x14ac:dyDescent="0.15"/>
    <row r="523" ht="13" x14ac:dyDescent="0.15"/>
    <row r="524" ht="13" x14ac:dyDescent="0.15"/>
    <row r="525" ht="13" x14ac:dyDescent="0.15"/>
    <row r="526" ht="13" x14ac:dyDescent="0.15"/>
    <row r="527" ht="13" x14ac:dyDescent="0.15"/>
    <row r="528" ht="13" x14ac:dyDescent="0.15"/>
    <row r="529" ht="13" x14ac:dyDescent="0.15"/>
    <row r="530" ht="13" x14ac:dyDescent="0.15"/>
    <row r="531" ht="13" x14ac:dyDescent="0.15"/>
    <row r="532" ht="13" x14ac:dyDescent="0.15"/>
    <row r="533" ht="13" x14ac:dyDescent="0.15"/>
    <row r="534" ht="13" x14ac:dyDescent="0.15"/>
    <row r="535" ht="13" x14ac:dyDescent="0.15"/>
    <row r="536" ht="13" x14ac:dyDescent="0.15"/>
    <row r="537" ht="13" x14ac:dyDescent="0.15"/>
    <row r="538" ht="13" x14ac:dyDescent="0.15"/>
    <row r="539" ht="13" x14ac:dyDescent="0.15"/>
    <row r="540" ht="13" x14ac:dyDescent="0.15"/>
    <row r="541" ht="13" x14ac:dyDescent="0.15"/>
    <row r="542" ht="13" x14ac:dyDescent="0.15"/>
    <row r="543" ht="13" x14ac:dyDescent="0.15"/>
    <row r="544" ht="13" x14ac:dyDescent="0.15"/>
    <row r="545" ht="13" x14ac:dyDescent="0.15"/>
    <row r="546" ht="13" x14ac:dyDescent="0.15"/>
    <row r="547" ht="13" x14ac:dyDescent="0.15"/>
    <row r="548" ht="13" x14ac:dyDescent="0.15"/>
    <row r="549" ht="13" x14ac:dyDescent="0.15"/>
    <row r="550" ht="13" x14ac:dyDescent="0.15"/>
    <row r="551" ht="13" x14ac:dyDescent="0.15"/>
    <row r="552" ht="13" x14ac:dyDescent="0.15"/>
    <row r="553" ht="13" x14ac:dyDescent="0.15"/>
    <row r="554" ht="13" x14ac:dyDescent="0.15"/>
    <row r="555" ht="13" x14ac:dyDescent="0.15"/>
    <row r="556" ht="13" x14ac:dyDescent="0.15"/>
    <row r="557" ht="13" x14ac:dyDescent="0.15"/>
    <row r="558" ht="13" x14ac:dyDescent="0.15"/>
    <row r="559" ht="13" x14ac:dyDescent="0.15"/>
    <row r="560" ht="13" x14ac:dyDescent="0.15"/>
    <row r="561" ht="13" x14ac:dyDescent="0.15"/>
    <row r="562" ht="13" x14ac:dyDescent="0.15"/>
    <row r="563" ht="13" x14ac:dyDescent="0.15"/>
    <row r="564" ht="13" x14ac:dyDescent="0.15"/>
    <row r="565" ht="13" x14ac:dyDescent="0.15"/>
    <row r="566" ht="13" x14ac:dyDescent="0.15"/>
    <row r="567" ht="13" x14ac:dyDescent="0.15"/>
    <row r="568" ht="13" x14ac:dyDescent="0.15"/>
    <row r="569" ht="13" x14ac:dyDescent="0.15"/>
    <row r="570" ht="13" x14ac:dyDescent="0.15"/>
    <row r="571" ht="13" x14ac:dyDescent="0.15"/>
    <row r="572" ht="13" x14ac:dyDescent="0.15"/>
    <row r="573" ht="13" x14ac:dyDescent="0.15"/>
    <row r="574" ht="13" x14ac:dyDescent="0.15"/>
    <row r="575" ht="13" x14ac:dyDescent="0.15"/>
    <row r="576" ht="13" x14ac:dyDescent="0.15"/>
    <row r="577" ht="13" x14ac:dyDescent="0.15"/>
    <row r="578" ht="13" x14ac:dyDescent="0.15"/>
    <row r="579" ht="13" x14ac:dyDescent="0.15"/>
    <row r="580" ht="13" x14ac:dyDescent="0.15"/>
    <row r="581" ht="13" x14ac:dyDescent="0.15"/>
    <row r="582" ht="13" x14ac:dyDescent="0.15"/>
    <row r="583" ht="13" x14ac:dyDescent="0.15"/>
    <row r="584" ht="13" x14ac:dyDescent="0.15"/>
    <row r="585" ht="13" x14ac:dyDescent="0.15"/>
    <row r="586" ht="13" x14ac:dyDescent="0.15"/>
    <row r="587" ht="13" x14ac:dyDescent="0.15"/>
    <row r="588" ht="13" x14ac:dyDescent="0.15"/>
    <row r="589" ht="13" x14ac:dyDescent="0.15"/>
    <row r="590" ht="13" x14ac:dyDescent="0.15"/>
    <row r="591" ht="13" x14ac:dyDescent="0.15"/>
    <row r="592" ht="13" x14ac:dyDescent="0.15"/>
    <row r="593" ht="13" x14ac:dyDescent="0.15"/>
    <row r="594" ht="13" x14ac:dyDescent="0.15"/>
    <row r="595" ht="13" x14ac:dyDescent="0.15"/>
    <row r="596" ht="13" x14ac:dyDescent="0.15"/>
    <row r="597" ht="13" x14ac:dyDescent="0.15"/>
    <row r="598" ht="13" x14ac:dyDescent="0.15"/>
    <row r="599" ht="13" x14ac:dyDescent="0.15"/>
    <row r="600" ht="13" x14ac:dyDescent="0.15"/>
    <row r="601" ht="13" x14ac:dyDescent="0.15"/>
    <row r="602" ht="13" x14ac:dyDescent="0.15"/>
    <row r="603" ht="13" x14ac:dyDescent="0.15"/>
    <row r="604" ht="13" x14ac:dyDescent="0.15"/>
    <row r="605" ht="13" x14ac:dyDescent="0.15"/>
    <row r="606" ht="13" x14ac:dyDescent="0.15"/>
    <row r="607" ht="13" x14ac:dyDescent="0.15"/>
    <row r="608" ht="13" x14ac:dyDescent="0.15"/>
    <row r="609" ht="13" x14ac:dyDescent="0.15"/>
    <row r="610" ht="13" x14ac:dyDescent="0.15"/>
    <row r="611" ht="13" x14ac:dyDescent="0.15"/>
    <row r="612" ht="13" x14ac:dyDescent="0.15"/>
    <row r="613" ht="13" x14ac:dyDescent="0.15"/>
    <row r="614" ht="13" x14ac:dyDescent="0.15"/>
    <row r="615" ht="13" x14ac:dyDescent="0.15"/>
    <row r="616" ht="13" x14ac:dyDescent="0.15"/>
    <row r="617" ht="13" x14ac:dyDescent="0.15"/>
    <row r="618" ht="13" x14ac:dyDescent="0.15"/>
    <row r="619" ht="13" x14ac:dyDescent="0.15"/>
    <row r="620" ht="13" x14ac:dyDescent="0.15"/>
    <row r="621" ht="13" x14ac:dyDescent="0.15"/>
    <row r="622" ht="13" x14ac:dyDescent="0.15"/>
    <row r="623" ht="13" x14ac:dyDescent="0.15"/>
    <row r="624" ht="13" x14ac:dyDescent="0.15"/>
    <row r="625" ht="13" x14ac:dyDescent="0.15"/>
    <row r="626" ht="13" x14ac:dyDescent="0.15"/>
    <row r="627" ht="13" x14ac:dyDescent="0.15"/>
    <row r="628" ht="13" x14ac:dyDescent="0.15"/>
    <row r="629" ht="13" x14ac:dyDescent="0.15"/>
    <row r="630" ht="13" x14ac:dyDescent="0.15"/>
    <row r="631" ht="13" x14ac:dyDescent="0.15"/>
    <row r="632" ht="13" x14ac:dyDescent="0.15"/>
    <row r="633" ht="13" x14ac:dyDescent="0.15"/>
    <row r="634" ht="13" x14ac:dyDescent="0.15"/>
    <row r="635" ht="13" x14ac:dyDescent="0.15"/>
    <row r="636" ht="13" x14ac:dyDescent="0.15"/>
    <row r="637" ht="13" x14ac:dyDescent="0.15"/>
    <row r="638" ht="13" x14ac:dyDescent="0.15"/>
    <row r="639" ht="13" x14ac:dyDescent="0.15"/>
    <row r="640" ht="13" x14ac:dyDescent="0.15"/>
    <row r="641" ht="13" x14ac:dyDescent="0.15"/>
    <row r="642" ht="13" x14ac:dyDescent="0.15"/>
    <row r="643" ht="13" x14ac:dyDescent="0.15"/>
    <row r="644" ht="13" x14ac:dyDescent="0.15"/>
    <row r="645" ht="13" x14ac:dyDescent="0.15"/>
    <row r="646" ht="13" x14ac:dyDescent="0.15"/>
    <row r="647" ht="13" x14ac:dyDescent="0.15"/>
    <row r="648" ht="13" x14ac:dyDescent="0.15"/>
    <row r="649" ht="13" x14ac:dyDescent="0.15"/>
    <row r="650" ht="13" x14ac:dyDescent="0.15"/>
    <row r="651" ht="13" x14ac:dyDescent="0.15"/>
    <row r="652" ht="13" x14ac:dyDescent="0.15"/>
    <row r="653" ht="13" x14ac:dyDescent="0.15"/>
    <row r="654" ht="13" x14ac:dyDescent="0.15"/>
    <row r="655" ht="13" x14ac:dyDescent="0.15"/>
    <row r="656" ht="13" x14ac:dyDescent="0.15"/>
    <row r="657" ht="13" x14ac:dyDescent="0.15"/>
    <row r="658" ht="13" x14ac:dyDescent="0.15"/>
    <row r="659" ht="13" x14ac:dyDescent="0.15"/>
    <row r="660" ht="13" x14ac:dyDescent="0.15"/>
    <row r="661" ht="13" x14ac:dyDescent="0.15"/>
    <row r="662" ht="13" x14ac:dyDescent="0.15"/>
    <row r="663" ht="13" x14ac:dyDescent="0.15"/>
    <row r="664" ht="13" x14ac:dyDescent="0.15"/>
    <row r="665" ht="13" x14ac:dyDescent="0.15"/>
    <row r="666" ht="13" x14ac:dyDescent="0.15"/>
    <row r="667" ht="13" x14ac:dyDescent="0.15"/>
    <row r="668" ht="13" x14ac:dyDescent="0.15"/>
    <row r="669" ht="13" x14ac:dyDescent="0.15"/>
    <row r="670" ht="13" x14ac:dyDescent="0.15"/>
    <row r="671" ht="13" x14ac:dyDescent="0.15"/>
    <row r="672" ht="13" x14ac:dyDescent="0.15"/>
    <row r="673" ht="13" x14ac:dyDescent="0.15"/>
    <row r="674" ht="13" x14ac:dyDescent="0.15"/>
    <row r="675" ht="13" x14ac:dyDescent="0.15"/>
    <row r="676" ht="13" x14ac:dyDescent="0.15"/>
    <row r="677" ht="13" x14ac:dyDescent="0.15"/>
    <row r="678" ht="13" x14ac:dyDescent="0.15"/>
    <row r="679" ht="13" x14ac:dyDescent="0.15"/>
    <row r="680" ht="13" x14ac:dyDescent="0.15"/>
    <row r="681" ht="13" x14ac:dyDescent="0.15"/>
    <row r="682" ht="13" x14ac:dyDescent="0.15"/>
    <row r="683" ht="13" x14ac:dyDescent="0.15"/>
    <row r="684" ht="13" x14ac:dyDescent="0.15"/>
    <row r="685" ht="13" x14ac:dyDescent="0.15"/>
    <row r="686" ht="13" x14ac:dyDescent="0.15"/>
    <row r="687" ht="13" x14ac:dyDescent="0.15"/>
    <row r="688" ht="13" x14ac:dyDescent="0.15"/>
    <row r="689" ht="13" x14ac:dyDescent="0.15"/>
    <row r="690" ht="13" x14ac:dyDescent="0.15"/>
    <row r="691" ht="13" x14ac:dyDescent="0.15"/>
    <row r="692" ht="13" x14ac:dyDescent="0.15"/>
    <row r="693" ht="13" x14ac:dyDescent="0.15"/>
    <row r="694" ht="13" x14ac:dyDescent="0.15"/>
    <row r="695" ht="13" x14ac:dyDescent="0.15"/>
    <row r="696" ht="13" x14ac:dyDescent="0.15"/>
    <row r="697" ht="13" x14ac:dyDescent="0.15"/>
    <row r="698" ht="13" x14ac:dyDescent="0.15"/>
    <row r="699" ht="13" x14ac:dyDescent="0.15"/>
    <row r="700" ht="13" x14ac:dyDescent="0.15"/>
    <row r="701" ht="13" x14ac:dyDescent="0.15"/>
    <row r="702" ht="13" x14ac:dyDescent="0.15"/>
    <row r="703" ht="13" x14ac:dyDescent="0.15"/>
    <row r="704" ht="13" x14ac:dyDescent="0.15"/>
    <row r="705" ht="13" x14ac:dyDescent="0.15"/>
    <row r="706" ht="13" x14ac:dyDescent="0.15"/>
    <row r="707" ht="13" x14ac:dyDescent="0.15"/>
    <row r="708" ht="13" x14ac:dyDescent="0.15"/>
    <row r="709" ht="13" x14ac:dyDescent="0.15"/>
    <row r="710" ht="13" x14ac:dyDescent="0.15"/>
    <row r="711" ht="13" x14ac:dyDescent="0.15"/>
    <row r="712" ht="13" x14ac:dyDescent="0.15"/>
    <row r="713" ht="13" x14ac:dyDescent="0.15"/>
    <row r="714" ht="13" x14ac:dyDescent="0.15"/>
    <row r="715" ht="13" x14ac:dyDescent="0.15"/>
    <row r="716" ht="13" x14ac:dyDescent="0.15"/>
    <row r="717" ht="13" x14ac:dyDescent="0.15"/>
    <row r="718" ht="13" x14ac:dyDescent="0.15"/>
    <row r="719" ht="13" x14ac:dyDescent="0.15"/>
    <row r="720" ht="13" x14ac:dyDescent="0.15"/>
    <row r="721" ht="13" x14ac:dyDescent="0.15"/>
    <row r="722" ht="13" x14ac:dyDescent="0.15"/>
    <row r="723" ht="13" x14ac:dyDescent="0.15"/>
    <row r="724" ht="13" x14ac:dyDescent="0.15"/>
    <row r="725" ht="13" x14ac:dyDescent="0.15"/>
    <row r="726" ht="13" x14ac:dyDescent="0.15"/>
    <row r="727" ht="13" x14ac:dyDescent="0.15"/>
    <row r="728" ht="13" x14ac:dyDescent="0.15"/>
    <row r="729" ht="13" x14ac:dyDescent="0.15"/>
    <row r="730" ht="13" x14ac:dyDescent="0.15"/>
    <row r="731" ht="13" x14ac:dyDescent="0.15"/>
    <row r="732" ht="13" x14ac:dyDescent="0.15"/>
    <row r="733" ht="13" x14ac:dyDescent="0.15"/>
    <row r="734" ht="13" x14ac:dyDescent="0.15"/>
    <row r="735" ht="13" x14ac:dyDescent="0.15"/>
    <row r="736" ht="13" x14ac:dyDescent="0.15"/>
    <row r="737" ht="13" x14ac:dyDescent="0.15"/>
    <row r="738" ht="13" x14ac:dyDescent="0.15"/>
    <row r="739" ht="13" x14ac:dyDescent="0.15"/>
    <row r="740" ht="13" x14ac:dyDescent="0.15"/>
    <row r="741" ht="13" x14ac:dyDescent="0.15"/>
    <row r="742" ht="13" x14ac:dyDescent="0.15"/>
    <row r="743" ht="13" x14ac:dyDescent="0.15"/>
    <row r="744" ht="13" x14ac:dyDescent="0.15"/>
    <row r="745" ht="13" x14ac:dyDescent="0.15"/>
    <row r="746" ht="13" x14ac:dyDescent="0.15"/>
    <row r="747" ht="13" x14ac:dyDescent="0.15"/>
    <row r="748" ht="13" x14ac:dyDescent="0.15"/>
    <row r="749" ht="13" x14ac:dyDescent="0.15"/>
    <row r="750" ht="13" x14ac:dyDescent="0.15"/>
    <row r="751" ht="13" x14ac:dyDescent="0.15"/>
    <row r="752" ht="13" x14ac:dyDescent="0.15"/>
    <row r="753" ht="13" x14ac:dyDescent="0.15"/>
    <row r="754" ht="13" x14ac:dyDescent="0.15"/>
    <row r="755" ht="13" x14ac:dyDescent="0.15"/>
    <row r="756" ht="13" x14ac:dyDescent="0.15"/>
    <row r="757" ht="13" x14ac:dyDescent="0.15"/>
    <row r="758" ht="13" x14ac:dyDescent="0.15"/>
    <row r="759" ht="13" x14ac:dyDescent="0.15"/>
    <row r="760" ht="13" x14ac:dyDescent="0.15"/>
    <row r="761" ht="13" x14ac:dyDescent="0.15"/>
    <row r="762" ht="13" x14ac:dyDescent="0.15"/>
    <row r="763" ht="13" x14ac:dyDescent="0.15"/>
    <row r="764" ht="13" x14ac:dyDescent="0.15"/>
    <row r="765" ht="13" x14ac:dyDescent="0.15"/>
    <row r="766" ht="13" x14ac:dyDescent="0.15"/>
    <row r="767" ht="13" x14ac:dyDescent="0.15"/>
    <row r="768" ht="13" x14ac:dyDescent="0.15"/>
    <row r="769" ht="13" x14ac:dyDescent="0.15"/>
    <row r="770" ht="13" x14ac:dyDescent="0.15"/>
    <row r="771" ht="13" x14ac:dyDescent="0.15"/>
    <row r="772" ht="13" x14ac:dyDescent="0.15"/>
    <row r="773" ht="13" x14ac:dyDescent="0.15"/>
    <row r="774" ht="13" x14ac:dyDescent="0.15"/>
    <row r="775" ht="13" x14ac:dyDescent="0.15"/>
    <row r="776" ht="13" x14ac:dyDescent="0.15"/>
    <row r="777" ht="13" x14ac:dyDescent="0.15"/>
    <row r="778" ht="13" x14ac:dyDescent="0.15"/>
    <row r="779" ht="13" x14ac:dyDescent="0.15"/>
    <row r="780" ht="13" x14ac:dyDescent="0.15"/>
    <row r="781" ht="13" x14ac:dyDescent="0.15"/>
    <row r="782" ht="13" x14ac:dyDescent="0.15"/>
    <row r="783" ht="13" x14ac:dyDescent="0.15"/>
    <row r="784" ht="13" x14ac:dyDescent="0.15"/>
    <row r="785" ht="13" x14ac:dyDescent="0.15"/>
    <row r="786" ht="13" x14ac:dyDescent="0.15"/>
    <row r="787" ht="13" x14ac:dyDescent="0.15"/>
    <row r="788" ht="13" x14ac:dyDescent="0.15"/>
    <row r="789" ht="13" x14ac:dyDescent="0.15"/>
    <row r="790" ht="13" x14ac:dyDescent="0.15"/>
    <row r="791" ht="13" x14ac:dyDescent="0.15"/>
    <row r="792" ht="13" x14ac:dyDescent="0.15"/>
    <row r="793" ht="13" x14ac:dyDescent="0.15"/>
    <row r="794" ht="13" x14ac:dyDescent="0.15"/>
    <row r="795" ht="13" x14ac:dyDescent="0.15"/>
    <row r="796" ht="13" x14ac:dyDescent="0.15"/>
    <row r="797" ht="13" x14ac:dyDescent="0.15"/>
    <row r="798" ht="13" x14ac:dyDescent="0.15"/>
    <row r="799" ht="13" x14ac:dyDescent="0.15"/>
    <row r="800" ht="13" x14ac:dyDescent="0.15"/>
    <row r="801" ht="13" x14ac:dyDescent="0.15"/>
    <row r="802" ht="13" x14ac:dyDescent="0.15"/>
    <row r="803" ht="13" x14ac:dyDescent="0.15"/>
    <row r="804" ht="13" x14ac:dyDescent="0.15"/>
    <row r="805" ht="13" x14ac:dyDescent="0.15"/>
    <row r="806" ht="13" x14ac:dyDescent="0.15"/>
    <row r="807" ht="13" x14ac:dyDescent="0.15"/>
    <row r="808" ht="13" x14ac:dyDescent="0.15"/>
    <row r="809" ht="13" x14ac:dyDescent="0.15"/>
    <row r="810" ht="13" x14ac:dyDescent="0.15"/>
    <row r="811" ht="13" x14ac:dyDescent="0.15"/>
    <row r="812" ht="13" x14ac:dyDescent="0.15"/>
    <row r="813" ht="13" x14ac:dyDescent="0.15"/>
    <row r="814" ht="13" x14ac:dyDescent="0.15"/>
    <row r="815" ht="13" x14ac:dyDescent="0.15"/>
    <row r="816" ht="13" x14ac:dyDescent="0.15"/>
    <row r="817" ht="13" x14ac:dyDescent="0.15"/>
    <row r="818" ht="13" x14ac:dyDescent="0.15"/>
    <row r="819" ht="13" x14ac:dyDescent="0.15"/>
    <row r="820" ht="13" x14ac:dyDescent="0.15"/>
    <row r="821" ht="13" x14ac:dyDescent="0.15"/>
    <row r="822" ht="13" x14ac:dyDescent="0.15"/>
    <row r="823" ht="13" x14ac:dyDescent="0.15"/>
    <row r="824" ht="13" x14ac:dyDescent="0.15"/>
    <row r="825" ht="13" x14ac:dyDescent="0.15"/>
    <row r="826" ht="13" x14ac:dyDescent="0.15"/>
    <row r="827" ht="13" x14ac:dyDescent="0.15"/>
    <row r="828" ht="13" x14ac:dyDescent="0.15"/>
    <row r="829" ht="13" x14ac:dyDescent="0.15"/>
    <row r="830" ht="13" x14ac:dyDescent="0.15"/>
    <row r="831" ht="13" x14ac:dyDescent="0.15"/>
    <row r="832" ht="13" x14ac:dyDescent="0.15"/>
    <row r="833" ht="13" x14ac:dyDescent="0.15"/>
    <row r="834" ht="13" x14ac:dyDescent="0.15"/>
    <row r="835" ht="13" x14ac:dyDescent="0.15"/>
    <row r="836" ht="13" x14ac:dyDescent="0.15"/>
    <row r="837" ht="13" x14ac:dyDescent="0.15"/>
    <row r="838" ht="13" x14ac:dyDescent="0.15"/>
    <row r="839" ht="13" x14ac:dyDescent="0.15"/>
    <row r="840" ht="13" x14ac:dyDescent="0.15"/>
    <row r="841" ht="13" x14ac:dyDescent="0.15"/>
    <row r="842" ht="13" x14ac:dyDescent="0.15"/>
    <row r="843" ht="13" x14ac:dyDescent="0.15"/>
    <row r="844" ht="13" x14ac:dyDescent="0.15"/>
    <row r="845" ht="13" x14ac:dyDescent="0.15"/>
    <row r="846" ht="13" x14ac:dyDescent="0.15"/>
    <row r="847" ht="13" x14ac:dyDescent="0.15"/>
    <row r="848" ht="13" x14ac:dyDescent="0.15"/>
    <row r="849" ht="13" x14ac:dyDescent="0.15"/>
    <row r="850" ht="13" x14ac:dyDescent="0.15"/>
    <row r="851" ht="13" x14ac:dyDescent="0.15"/>
    <row r="852" ht="13" x14ac:dyDescent="0.15"/>
    <row r="853" ht="13" x14ac:dyDescent="0.15"/>
    <row r="854" ht="13" x14ac:dyDescent="0.15"/>
    <row r="855" ht="13" x14ac:dyDescent="0.15"/>
    <row r="856" ht="13" x14ac:dyDescent="0.15"/>
    <row r="857" ht="13" x14ac:dyDescent="0.15"/>
    <row r="858" ht="13" x14ac:dyDescent="0.15"/>
    <row r="859" ht="13" x14ac:dyDescent="0.15"/>
    <row r="860" ht="13" x14ac:dyDescent="0.15"/>
    <row r="861" ht="13" x14ac:dyDescent="0.15"/>
    <row r="862" ht="13" x14ac:dyDescent="0.15"/>
    <row r="863" ht="13" x14ac:dyDescent="0.15"/>
    <row r="864" ht="13" x14ac:dyDescent="0.15"/>
    <row r="865" ht="13" x14ac:dyDescent="0.15"/>
    <row r="866" ht="13" x14ac:dyDescent="0.15"/>
    <row r="867" ht="13" x14ac:dyDescent="0.15"/>
    <row r="868" ht="13" x14ac:dyDescent="0.15"/>
    <row r="869" ht="13" x14ac:dyDescent="0.15"/>
    <row r="870" ht="13" x14ac:dyDescent="0.15"/>
    <row r="871" ht="13" x14ac:dyDescent="0.15"/>
    <row r="872" ht="13" x14ac:dyDescent="0.15"/>
    <row r="873" ht="13" x14ac:dyDescent="0.15"/>
    <row r="874" ht="13" x14ac:dyDescent="0.15"/>
    <row r="875" ht="13" x14ac:dyDescent="0.15"/>
    <row r="876" ht="13" x14ac:dyDescent="0.15"/>
    <row r="877" ht="13" x14ac:dyDescent="0.15"/>
    <row r="878" ht="13" x14ac:dyDescent="0.15"/>
    <row r="879" ht="13" x14ac:dyDescent="0.15"/>
    <row r="880" ht="13" x14ac:dyDescent="0.15"/>
    <row r="881" ht="13" x14ac:dyDescent="0.15"/>
    <row r="882" ht="13" x14ac:dyDescent="0.15"/>
    <row r="883" ht="13" x14ac:dyDescent="0.15"/>
    <row r="884" ht="13" x14ac:dyDescent="0.15"/>
    <row r="885" ht="13" x14ac:dyDescent="0.15"/>
    <row r="886" ht="13" x14ac:dyDescent="0.15"/>
    <row r="887" ht="13" x14ac:dyDescent="0.15"/>
    <row r="888" ht="13" x14ac:dyDescent="0.15"/>
    <row r="889" ht="13" x14ac:dyDescent="0.15"/>
    <row r="890" ht="13" x14ac:dyDescent="0.15"/>
    <row r="891" ht="13" x14ac:dyDescent="0.15"/>
    <row r="892" ht="13" x14ac:dyDescent="0.15"/>
    <row r="893" ht="13" x14ac:dyDescent="0.15"/>
    <row r="894" ht="13" x14ac:dyDescent="0.15"/>
    <row r="895" ht="13" x14ac:dyDescent="0.15"/>
    <row r="896" ht="13" x14ac:dyDescent="0.15"/>
    <row r="897" ht="13" x14ac:dyDescent="0.15"/>
    <row r="898" ht="13" x14ac:dyDescent="0.15"/>
    <row r="899" ht="13" x14ac:dyDescent="0.15"/>
    <row r="900" ht="13" x14ac:dyDescent="0.15"/>
    <row r="901" ht="13" x14ac:dyDescent="0.15"/>
    <row r="902" ht="13" x14ac:dyDescent="0.15"/>
    <row r="903" ht="13" x14ac:dyDescent="0.15"/>
    <row r="904" ht="13" x14ac:dyDescent="0.15"/>
    <row r="905" ht="13" x14ac:dyDescent="0.15"/>
    <row r="906" ht="13" x14ac:dyDescent="0.15"/>
    <row r="907" ht="13" x14ac:dyDescent="0.15"/>
    <row r="908" ht="13" x14ac:dyDescent="0.15"/>
    <row r="909" ht="13" x14ac:dyDescent="0.15"/>
    <row r="910" ht="13" x14ac:dyDescent="0.15"/>
    <row r="911" ht="13" x14ac:dyDescent="0.15"/>
    <row r="912" ht="13" x14ac:dyDescent="0.15"/>
    <row r="913" ht="13" x14ac:dyDescent="0.15"/>
    <row r="914" ht="13" x14ac:dyDescent="0.15"/>
    <row r="915" ht="13" x14ac:dyDescent="0.15"/>
    <row r="916" ht="13" x14ac:dyDescent="0.15"/>
    <row r="917" ht="13" x14ac:dyDescent="0.15"/>
    <row r="918" ht="13" x14ac:dyDescent="0.15"/>
    <row r="919" ht="13" x14ac:dyDescent="0.15"/>
    <row r="920" ht="13" x14ac:dyDescent="0.15"/>
    <row r="921" ht="13" x14ac:dyDescent="0.15"/>
    <row r="922" ht="13" x14ac:dyDescent="0.15"/>
    <row r="923" ht="13" x14ac:dyDescent="0.15"/>
    <row r="924" ht="13" x14ac:dyDescent="0.15"/>
    <row r="925" ht="13" x14ac:dyDescent="0.15"/>
    <row r="926" ht="13" x14ac:dyDescent="0.15"/>
    <row r="927" ht="13" x14ac:dyDescent="0.15"/>
    <row r="928" ht="13" x14ac:dyDescent="0.15"/>
    <row r="929" ht="13" x14ac:dyDescent="0.15"/>
    <row r="930" ht="13" x14ac:dyDescent="0.15"/>
    <row r="931" ht="13" x14ac:dyDescent="0.15"/>
    <row r="932" ht="13" x14ac:dyDescent="0.15"/>
    <row r="933" ht="13" x14ac:dyDescent="0.15"/>
    <row r="934" ht="13" x14ac:dyDescent="0.15"/>
    <row r="935" ht="13" x14ac:dyDescent="0.15"/>
    <row r="936" ht="13" x14ac:dyDescent="0.15"/>
    <row r="937" ht="13" x14ac:dyDescent="0.15"/>
    <row r="938" ht="13" x14ac:dyDescent="0.15"/>
    <row r="939" ht="13" x14ac:dyDescent="0.15"/>
    <row r="940" ht="13" x14ac:dyDescent="0.15"/>
    <row r="941" ht="13" x14ac:dyDescent="0.15"/>
    <row r="942" ht="13" x14ac:dyDescent="0.15"/>
    <row r="943" ht="13" x14ac:dyDescent="0.15"/>
    <row r="944" ht="13" x14ac:dyDescent="0.15"/>
    <row r="945" ht="13" x14ac:dyDescent="0.15"/>
    <row r="946" ht="13" x14ac:dyDescent="0.15"/>
    <row r="947" ht="13" x14ac:dyDescent="0.15"/>
    <row r="948" ht="13" x14ac:dyDescent="0.15"/>
    <row r="949" ht="13" x14ac:dyDescent="0.15"/>
    <row r="950" ht="13" x14ac:dyDescent="0.15"/>
    <row r="951" ht="13" x14ac:dyDescent="0.15"/>
    <row r="952" ht="13" x14ac:dyDescent="0.15"/>
    <row r="953" ht="13" x14ac:dyDescent="0.15"/>
    <row r="954" ht="13" x14ac:dyDescent="0.15"/>
    <row r="955" ht="13" x14ac:dyDescent="0.15"/>
    <row r="956" ht="13" x14ac:dyDescent="0.15"/>
    <row r="957" ht="13" x14ac:dyDescent="0.15"/>
    <row r="958" ht="13" x14ac:dyDescent="0.15"/>
    <row r="959" ht="13" x14ac:dyDescent="0.15"/>
    <row r="960" ht="13" x14ac:dyDescent="0.15"/>
    <row r="961" ht="13" x14ac:dyDescent="0.15"/>
    <row r="962" ht="13" x14ac:dyDescent="0.15"/>
    <row r="963" ht="13" x14ac:dyDescent="0.15"/>
    <row r="964" ht="13" x14ac:dyDescent="0.15"/>
    <row r="965" ht="13" x14ac:dyDescent="0.15"/>
    <row r="966" ht="13" x14ac:dyDescent="0.15"/>
    <row r="967" ht="13" x14ac:dyDescent="0.15"/>
    <row r="968" ht="13" x14ac:dyDescent="0.15"/>
    <row r="969" ht="13" x14ac:dyDescent="0.15"/>
    <row r="970" ht="13" x14ac:dyDescent="0.15"/>
    <row r="971" ht="13" x14ac:dyDescent="0.15"/>
    <row r="972" ht="13" x14ac:dyDescent="0.15"/>
    <row r="973" ht="13" x14ac:dyDescent="0.15"/>
    <row r="974" ht="13" x14ac:dyDescent="0.15"/>
    <row r="975" ht="13" x14ac:dyDescent="0.15"/>
    <row r="976" ht="13" x14ac:dyDescent="0.15"/>
    <row r="977" ht="13" x14ac:dyDescent="0.15"/>
    <row r="978" ht="13" x14ac:dyDescent="0.15"/>
    <row r="979" ht="13" x14ac:dyDescent="0.15"/>
    <row r="980" ht="13" x14ac:dyDescent="0.15"/>
    <row r="981" ht="13" x14ac:dyDescent="0.15"/>
    <row r="982" ht="13" x14ac:dyDescent="0.15"/>
    <row r="983" ht="13" x14ac:dyDescent="0.15"/>
    <row r="984" ht="13" x14ac:dyDescent="0.15"/>
    <row r="985" ht="13" x14ac:dyDescent="0.15"/>
    <row r="986" ht="13" x14ac:dyDescent="0.15"/>
    <row r="987" ht="13" x14ac:dyDescent="0.15"/>
    <row r="988" ht="13" x14ac:dyDescent="0.15"/>
    <row r="989" ht="13" x14ac:dyDescent="0.15"/>
    <row r="990" ht="13" x14ac:dyDescent="0.15"/>
    <row r="991" ht="13" x14ac:dyDescent="0.15"/>
    <row r="992" ht="13" x14ac:dyDescent="0.15"/>
    <row r="993" ht="13" x14ac:dyDescent="0.15"/>
    <row r="994" ht="13" x14ac:dyDescent="0.15"/>
    <row r="995" ht="13" x14ac:dyDescent="0.15"/>
    <row r="996" ht="13" x14ac:dyDescent="0.15"/>
    <row r="997" ht="13" x14ac:dyDescent="0.15"/>
    <row r="998" ht="13" x14ac:dyDescent="0.15"/>
    <row r="999" ht="13" x14ac:dyDescent="0.15"/>
    <row r="1000" ht="13" x14ac:dyDescent="0.15"/>
    <row r="1001" ht="13" x14ac:dyDescent="0.15"/>
    <row r="1002" ht="13" x14ac:dyDescent="0.15"/>
    <row r="1003" ht="13" x14ac:dyDescent="0.15"/>
    <row r="1004" ht="13" x14ac:dyDescent="0.15"/>
    <row r="1005" ht="13" x14ac:dyDescent="0.15"/>
    <row r="1006" ht="13" x14ac:dyDescent="0.15"/>
    <row r="1007" ht="13" x14ac:dyDescent="0.15"/>
    <row r="1008" ht="13" x14ac:dyDescent="0.15"/>
    <row r="1009" ht="13" x14ac:dyDescent="0.15"/>
    <row r="1010" ht="13" x14ac:dyDescent="0.15"/>
    <row r="1011" ht="13" x14ac:dyDescent="0.15"/>
  </sheetData>
  <mergeCells count="4">
    <mergeCell ref="A41:A43"/>
    <mergeCell ref="F40:H40"/>
    <mergeCell ref="Z31:AA33"/>
    <mergeCell ref="Y45:Y46"/>
  </mergeCells>
  <conditionalFormatting sqref="B2:V2">
    <cfRule type="top10" dxfId="29" priority="34" rank="1"/>
  </conditionalFormatting>
  <conditionalFormatting sqref="B3:V3">
    <cfRule type="top10" dxfId="28" priority="33" rank="1"/>
  </conditionalFormatting>
  <conditionalFormatting sqref="B4:V4">
    <cfRule type="top10" dxfId="27" priority="32" rank="1"/>
  </conditionalFormatting>
  <conditionalFormatting sqref="A5:W5 Z5:XFD5">
    <cfRule type="top10" dxfId="26" priority="31" rank="1"/>
  </conditionalFormatting>
  <conditionalFormatting sqref="A6:W6 Z6:XFD6">
    <cfRule type="top10" dxfId="25" priority="30" rank="1"/>
  </conditionalFormatting>
  <conditionalFormatting sqref="A7:W7 Z7:XFD7">
    <cfRule type="top10" dxfId="24" priority="29" rank="1"/>
  </conditionalFormatting>
  <conditionalFormatting sqref="A8:W8 Z8:XFD8">
    <cfRule type="top10" dxfId="23" priority="28" rank="1"/>
  </conditionalFormatting>
  <conditionalFormatting sqref="A9:W9 Z9:XFD9">
    <cfRule type="top10" dxfId="22" priority="27" rank="1"/>
  </conditionalFormatting>
  <conditionalFormatting sqref="A10:W10 Z10:XFD10">
    <cfRule type="top10" dxfId="21" priority="26" rank="1"/>
  </conditionalFormatting>
  <conditionalFormatting sqref="A11:W11 Z11:XFD11">
    <cfRule type="top10" dxfId="20" priority="25" rank="1"/>
  </conditionalFormatting>
  <conditionalFormatting sqref="A12:W12 Z12:XFD12">
    <cfRule type="top10" dxfId="19" priority="24" rank="1"/>
  </conditionalFormatting>
  <conditionalFormatting sqref="A13:W13 Z13:XFD13">
    <cfRule type="top10" dxfId="18" priority="23" rank="1"/>
  </conditionalFormatting>
  <conditionalFormatting sqref="A14:W14 Z14:XFD14">
    <cfRule type="top10" dxfId="17" priority="22" rank="1"/>
  </conditionalFormatting>
  <conditionalFormatting sqref="A15:W15 Z15:XFD15">
    <cfRule type="top10" dxfId="16" priority="21" rank="1"/>
  </conditionalFormatting>
  <conditionalFormatting sqref="A16:W16 Z16:XFD16">
    <cfRule type="top10" dxfId="15" priority="20" rank="1"/>
  </conditionalFormatting>
  <conditionalFormatting sqref="A17:W17 Z17:XFD17">
    <cfRule type="top10" dxfId="14" priority="19" rank="1"/>
  </conditionalFormatting>
  <conditionalFormatting sqref="A18:W18 Z18:XFD18">
    <cfRule type="top10" dxfId="13" priority="18" rank="1"/>
  </conditionalFormatting>
  <conditionalFormatting sqref="A20:W20 AB20:XFD20 Z20">
    <cfRule type="top10" dxfId="12" priority="16" rank="1"/>
  </conditionalFormatting>
  <conditionalFormatting sqref="A22:W22 AB22:XFD22 Z22">
    <cfRule type="top10" dxfId="11" priority="14" rank="1"/>
  </conditionalFormatting>
  <conditionalFormatting sqref="A23:W23 AB23:XFD23 Z23">
    <cfRule type="top10" dxfId="10" priority="13" rank="1"/>
  </conditionalFormatting>
  <conditionalFormatting sqref="A21:W21 AB21:XFD21 Z21">
    <cfRule type="top10" dxfId="9" priority="11" rank="1"/>
  </conditionalFormatting>
  <conditionalFormatting sqref="A24:W24 AB24:XFD24 Z24">
    <cfRule type="top10" dxfId="8" priority="10" rank="1"/>
  </conditionalFormatting>
  <conditionalFormatting sqref="A27:W27 AB27:XFD27 Z27">
    <cfRule type="top10" dxfId="7" priority="9" rank="1"/>
  </conditionalFormatting>
  <conditionalFormatting sqref="A28:W28 AB28:XFD28 Z28">
    <cfRule type="top10" dxfId="6" priority="8" rank="1"/>
  </conditionalFormatting>
  <conditionalFormatting sqref="A29:W29 AB29:XFD29 Z29">
    <cfRule type="top10" dxfId="5" priority="7" rank="1"/>
  </conditionalFormatting>
  <conditionalFormatting sqref="A30:W30 AB30:XFD30 Z30">
    <cfRule type="top10" dxfId="4" priority="6" rank="1"/>
  </conditionalFormatting>
  <conditionalFormatting sqref="A32:W32 AB32:XFD32">
    <cfRule type="top10" dxfId="3" priority="5" rank="1"/>
  </conditionalFormatting>
  <conditionalFormatting sqref="A36:W36 AB36:XFD36 Z36">
    <cfRule type="top10" dxfId="2" priority="4" rank="1"/>
  </conditionalFormatting>
  <conditionalFormatting sqref="Y2:Y37">
    <cfRule type="colorScale" priority="2">
      <colorScale>
        <cfvo type="min"/>
        <cfvo type="max"/>
        <color theme="0"/>
        <color rgb="FFFF0000"/>
      </colorScale>
    </cfRule>
  </conditionalFormatting>
  <conditionalFormatting sqref="Y45 A19:W19 AB19 AD19:XFD19">
    <cfRule type="top10" dxfId="1" priority="63" rank="1"/>
  </conditionalFormatting>
  <conditionalFormatting sqref="A37:W37 AB37:XFD37">
    <cfRule type="top10" dxfId="0" priority="98" rank="1"/>
  </conditionalFormatting>
  <hyperlinks>
    <hyperlink ref="A41" r:id="rId1" xr:uid="{A71E1639-9AEB-6C40-A6D0-DB9EC1156CA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Copy of 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 Shields</cp:lastModifiedBy>
  <dcterms:created xsi:type="dcterms:W3CDTF">2021-06-17T04:02:59Z</dcterms:created>
  <dcterms:modified xsi:type="dcterms:W3CDTF">2021-06-26T20:11:54Z</dcterms:modified>
</cp:coreProperties>
</file>